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/>
  </bookViews>
  <sheets>
    <sheet name="兑换网点额度分配表" sheetId="1" r:id="rId1"/>
    <sheet name="Sheet1" sheetId="2" state="hidden" r:id="rId2"/>
    <sheet name="Sheet2" sheetId="3" state="hidden" r:id="rId3"/>
  </sheets>
  <definedNames>
    <definedName name="_xlnm._FilterDatabase" localSheetId="1" hidden="1">Sheet1!$A$1:$P$94</definedName>
    <definedName name="_xlnm._FilterDatabase" localSheetId="0" hidden="1">兑换网点额度分配表!$A$4:$I$46</definedName>
  </definedNames>
  <calcPr calcId="144525"/>
</workbook>
</file>

<file path=xl/sharedStrings.xml><?xml version="1.0" encoding="utf-8"?>
<sst xmlns="http://schemas.openxmlformats.org/spreadsheetml/2006/main" count="1463" uniqueCount="249">
  <si>
    <t>附件：</t>
  </si>
  <si>
    <t>2022年贺岁普通纪念币兑换网点额度分配表</t>
  </si>
  <si>
    <t>序号</t>
  </si>
  <si>
    <t>支行</t>
  </si>
  <si>
    <t>网点</t>
  </si>
  <si>
    <t>预约兑换额度（数量：枚）</t>
  </si>
  <si>
    <t>地址</t>
  </si>
  <si>
    <t>联系电话</t>
  </si>
  <si>
    <r>
      <rPr>
        <b/>
        <sz val="12"/>
        <color theme="1"/>
        <rFont val="彩虹小标宋"/>
        <charset val="134"/>
      </rPr>
      <t xml:space="preserve">网点营业时间 </t>
    </r>
    <r>
      <rPr>
        <b/>
        <sz val="12"/>
        <color indexed="10"/>
        <rFont val="彩虹小标宋"/>
        <charset val="134"/>
      </rPr>
      <t xml:space="preserve"> </t>
    </r>
  </si>
  <si>
    <t>营业情况</t>
  </si>
  <si>
    <t>分营</t>
  </si>
  <si>
    <t>中国农业银行股份有限公司宁波市分行营业部营业中心</t>
  </si>
  <si>
    <t>宁波市鄞州区彩虹北路88号</t>
  </si>
  <si>
    <t>8:30-16:45</t>
  </si>
  <si>
    <t>营业</t>
  </si>
  <si>
    <t>高新支行</t>
  </si>
  <si>
    <t>中国农业银行股份有限公司宁波江东支行</t>
  </si>
  <si>
    <t>宁波市鄞州区中山东路325号</t>
  </si>
  <si>
    <t>8:40-16:50</t>
  </si>
  <si>
    <t>中国农业银行股份有限公司宁波梅墟支行</t>
  </si>
  <si>
    <t>宁波市江南路2058-2064号</t>
  </si>
  <si>
    <t>8:05-16:00</t>
  </si>
  <si>
    <t>中国农业银行股份有限公司宁波东柳支行</t>
  </si>
  <si>
    <t>宁波市鄞州区百丈东路992号</t>
  </si>
  <si>
    <t>8:30-17:00</t>
  </si>
  <si>
    <t>不营业</t>
  </si>
  <si>
    <t>江北分行</t>
  </si>
  <si>
    <t>中国农业银行股份有限公司宁波江北分行营业部</t>
  </si>
  <si>
    <t>宁波市江北区环城北路西段187号</t>
  </si>
  <si>
    <t>8:30-16:30</t>
  </si>
  <si>
    <t>中国农业银行股份有限公司宁波洪塘支行</t>
  </si>
  <si>
    <t>宁波市江北区洪塘中路222号</t>
  </si>
  <si>
    <t>8:15-16:30</t>
  </si>
  <si>
    <t>中国农业银行股份有限公司宁波庄桥支行</t>
  </si>
  <si>
    <t>宁波市江北区庄桥大街3弄1号</t>
  </si>
  <si>
    <t>8:15-16:10</t>
  </si>
  <si>
    <t>海曙支行</t>
  </si>
  <si>
    <t>中国农业银行股份有限公司宁波海曙支行营业部</t>
  </si>
  <si>
    <t>宁波市海曙区中山西路239号</t>
  </si>
  <si>
    <t>8:45-16:45</t>
  </si>
  <si>
    <t>中国农业银行股份有限公司宁波天一支行</t>
  </si>
  <si>
    <t>宁波市海曙区日新街96号</t>
  </si>
  <si>
    <t>9:00-17:00</t>
  </si>
  <si>
    <t>中国农业银行股份有限公司宁波中山支行</t>
  </si>
  <si>
    <t>宁波市海曙区尹江路19号</t>
  </si>
  <si>
    <t>明州支行</t>
  </si>
  <si>
    <t>中国农业银行股份有限公司宁波明州支行营业部</t>
  </si>
  <si>
    <t>宁波市海曙区集士港镇瑞香路与菖蒲路交叉口</t>
  </si>
  <si>
    <t>8:15-16:40</t>
  </si>
  <si>
    <t>中国农业银行股份有限公司宁波石碶支行</t>
  </si>
  <si>
    <t>宁波市海曙区石碶街道雅戈尔大道243号</t>
  </si>
  <si>
    <t>8:00-16:20</t>
  </si>
  <si>
    <t>中国农业银行股份有限公司宁波鄞江支行</t>
  </si>
  <si>
    <t>宁波市海曙区鄞江镇四明东路17号</t>
  </si>
  <si>
    <t>鄞州分行</t>
  </si>
  <si>
    <t>中国农业银行股份有限公司宁波鄞州分行营业部</t>
  </si>
  <si>
    <t>宁波市鄞州区惠风东路188号</t>
  </si>
  <si>
    <t>8:30-16:50</t>
  </si>
  <si>
    <t>中国农业银行股份有限公司宁波横溪支行</t>
  </si>
  <si>
    <t>宁波市鄞州区横溪镇人民北路168号</t>
  </si>
  <si>
    <t>7:50-16:30</t>
  </si>
  <si>
    <t>中国农业银行股份有限公司宁波五乡支行</t>
  </si>
  <si>
    <t>宁波市鄞州区五乡镇五乡中路418号</t>
  </si>
  <si>
    <t>7:45-16:15</t>
  </si>
  <si>
    <t>中国农业银行股份有限公司宁波东湖支行</t>
  </si>
  <si>
    <t>宁波市鄞州区嵩江东路668号</t>
  </si>
  <si>
    <t>8:20-16:40</t>
  </si>
  <si>
    <t>镇海支行</t>
  </si>
  <si>
    <t>中国农业银行股份有限公司镇海支行营业部</t>
  </si>
  <si>
    <t>宁波市镇海城河西路328号</t>
  </si>
  <si>
    <t>中国农业银行股份有限公司宁波骆驼支行</t>
  </si>
  <si>
    <t>宁波市镇海区骆驼街道镇海大道中段647号1-1室</t>
  </si>
  <si>
    <t>中国农业银行股份有限公司镇海城西支行</t>
  </si>
  <si>
    <t>宁波市镇海车站路558号</t>
  </si>
  <si>
    <t>北仑分行</t>
  </si>
  <si>
    <t>中国农业银行股份有限公司北仑分行营业部</t>
  </si>
  <si>
    <t>宁波市北仑区明州路195号</t>
  </si>
  <si>
    <t>8:15-16:45</t>
  </si>
  <si>
    <t>中国农业银行股份有限公司北仑小港支行</t>
  </si>
  <si>
    <t>宁波市北仑区小港街道江南东路628号</t>
  </si>
  <si>
    <t>8:00-16:30</t>
  </si>
  <si>
    <t>中国农业银行股份有限公司宁波柴桥支行</t>
  </si>
  <si>
    <t>宁波市北仑区柴桥街道薪桥北路136号</t>
  </si>
  <si>
    <t>大榭</t>
  </si>
  <si>
    <t>中国农业银行股份有限公司大榭支行营业部</t>
  </si>
  <si>
    <t>宁波市大榭开发区信拓路227号</t>
  </si>
  <si>
    <t>8:40-15:45</t>
  </si>
  <si>
    <t>余姚分行</t>
  </si>
  <si>
    <t>中国农业银行股份有限公司余姚分行营业部</t>
  </si>
  <si>
    <t>余姚市南滨江路238号</t>
  </si>
  <si>
    <t>中国农业银行股份有限公司余姚泗门支行</t>
  </si>
  <si>
    <t>余姚市泗门镇新建路11号</t>
  </si>
  <si>
    <t>8:30-16:00</t>
  </si>
  <si>
    <t>中国农业银行股份有限公司余姚环城支行</t>
  </si>
  <si>
    <t>余姚市南雷路1号</t>
  </si>
  <si>
    <t>中国农业银行股份有限公司余姚陆埠支行</t>
  </si>
  <si>
    <t>余姚市陆埠镇育才东路13-25号</t>
  </si>
  <si>
    <t>8:30-16:10</t>
  </si>
  <si>
    <t>慈溪分行</t>
  </si>
  <si>
    <t>中国农业银行股份有限公司慈溪分行营业部</t>
  </si>
  <si>
    <t>慈溪市青少年宫北路777号</t>
  </si>
  <si>
    <t>中国农业银行股份有限公司慈溪观城支行</t>
  </si>
  <si>
    <t>慈溪市观海卫镇广义路1号</t>
  </si>
  <si>
    <t>中国农业银行股份有限公司慈溪新浦支行</t>
  </si>
  <si>
    <t>慈溪市新浦镇新胜路西街村138号</t>
  </si>
  <si>
    <t>中国农业银行股份有限公司慈溪逍林支行</t>
  </si>
  <si>
    <t>慈溪市逍林镇林西路111号</t>
  </si>
  <si>
    <t>8:00-16:10</t>
  </si>
  <si>
    <t>杭州湾支行</t>
  </si>
  <si>
    <t>中国农业银行股份有限公司宁波杭州湾新区支行营业部</t>
  </si>
  <si>
    <t>宁波杭州湾新区滨海二路895号</t>
  </si>
  <si>
    <t>8:45-16:00</t>
  </si>
  <si>
    <t>奉化支行</t>
  </si>
  <si>
    <t>中国农业银行股份有限公司宁波奉化支行营业部</t>
  </si>
  <si>
    <t>奉化区南山路172号</t>
  </si>
  <si>
    <t>8:00-16:40</t>
  </si>
  <si>
    <t>中国农业银行股份有限公司宁波奉化溪口支行</t>
  </si>
  <si>
    <t>奉化区溪口镇中兴中路189号</t>
  </si>
  <si>
    <t>8:00-16:15</t>
  </si>
  <si>
    <t>中国农业银行股份有限公司宁波奉化江口支行</t>
  </si>
  <si>
    <t>奉化区江口街道灵峰路34号</t>
  </si>
  <si>
    <t>8:00-16:00</t>
  </si>
  <si>
    <t>宁海支行</t>
  </si>
  <si>
    <t>中国农业银行股份有限公司宁海支行营业部</t>
  </si>
  <si>
    <t>宁海县跃龙街道桃源中路170号</t>
  </si>
  <si>
    <t>中国农业银行股份有限公司宁海长街支行</t>
  </si>
  <si>
    <t>宁海县长街镇环河新街32、34号</t>
  </si>
  <si>
    <t>中国农业银行股份有限公司宁海梅林支行</t>
  </si>
  <si>
    <t>宁海县梅林街道梅林南路1号</t>
  </si>
  <si>
    <t>象山支行</t>
  </si>
  <si>
    <t>中国农业银行股份有限公司象山县支行营业部</t>
  </si>
  <si>
    <t>象山县丹西街道靖南路218号</t>
  </si>
  <si>
    <t>8:00-16:45</t>
  </si>
  <si>
    <t>中国农业银行股份有限公司象山石浦支行</t>
  </si>
  <si>
    <t>象山县石浦镇南屏路193-1号</t>
  </si>
  <si>
    <t>中国农业银行股份有限公司象山西周支行</t>
  </si>
  <si>
    <t>象山县西周镇昌明路36号</t>
  </si>
  <si>
    <t>发行网点（全称）</t>
  </si>
  <si>
    <t>发行数量</t>
  </si>
  <si>
    <t>其中：网上预约数量</t>
  </si>
  <si>
    <t>其中：现场预约数量</t>
  </si>
  <si>
    <t>营业开始时间</t>
  </si>
  <si>
    <t>营业结束时间</t>
  </si>
  <si>
    <t>周六营业情况</t>
  </si>
  <si>
    <t>周日营业情况</t>
  </si>
  <si>
    <r>
      <rPr>
        <sz val="10.5"/>
        <rFont val="宋体"/>
        <charset val="134"/>
      </rPr>
      <t>12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日
营业情况</t>
    </r>
  </si>
  <si>
    <r>
      <rPr>
        <sz val="10.5"/>
        <rFont val="宋体"/>
        <charset val="134"/>
      </rPr>
      <t>12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31</t>
    </r>
    <r>
      <rPr>
        <sz val="10"/>
        <rFont val="宋体"/>
        <charset val="134"/>
      </rPr>
      <t>日
营业情况</t>
    </r>
  </si>
  <si>
    <r>
      <rPr>
        <sz val="10.5"/>
        <rFont val="宋体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日
营业情况</t>
    </r>
  </si>
  <si>
    <r>
      <rPr>
        <sz val="10.5"/>
        <color indexed="8"/>
        <rFont val="宋体"/>
        <charset val="134"/>
      </rPr>
      <t>12月</t>
    </r>
    <r>
      <rPr>
        <sz val="10.5"/>
        <color indexed="8"/>
        <rFont val="Times New Roman"/>
        <charset val="134"/>
      </rPr>
      <t>30</t>
    </r>
    <r>
      <rPr>
        <sz val="10.5"/>
        <color indexed="8"/>
        <rFont val="宋体"/>
        <charset val="134"/>
      </rPr>
      <t>日营业情况</t>
    </r>
  </si>
  <si>
    <r>
      <rPr>
        <sz val="10.5"/>
        <color indexed="8"/>
        <rFont val="宋体"/>
        <charset val="134"/>
      </rPr>
      <t>12月</t>
    </r>
    <r>
      <rPr>
        <sz val="10.5"/>
        <color indexed="8"/>
        <rFont val="Times New Roman"/>
        <charset val="134"/>
      </rPr>
      <t>31</t>
    </r>
    <r>
      <rPr>
        <sz val="10.5"/>
        <color indexed="8"/>
        <rFont val="宋体"/>
        <charset val="134"/>
      </rPr>
      <t>日营业情况</t>
    </r>
  </si>
  <si>
    <r>
      <rPr>
        <sz val="10.5"/>
        <color indexed="8"/>
        <rFont val="宋体"/>
        <charset val="134"/>
      </rPr>
      <t>1月</t>
    </r>
    <r>
      <rPr>
        <sz val="10.5"/>
        <color indexed="8"/>
        <rFont val="Times New Roman"/>
        <charset val="134"/>
      </rPr>
      <t>1</t>
    </r>
    <r>
      <rPr>
        <sz val="10.5"/>
        <color indexed="8"/>
        <rFont val="宋体"/>
        <charset val="134"/>
      </rPr>
      <t>日营业情况</t>
    </r>
  </si>
  <si>
    <t>中国建设银行股份有限公司宁波市分行营业部</t>
  </si>
  <si>
    <t>休息</t>
  </si>
  <si>
    <t>中国建设银行股份有限公司宁波住房城市建设支行</t>
  </si>
  <si>
    <t>中国建设银行股份有限公司宁波国家高新区支行</t>
  </si>
  <si>
    <t>中国建设银行股份有限公司宁波锦诚支行</t>
  </si>
  <si>
    <t>中国建设银行股份有限公司宁波海曙支行</t>
  </si>
  <si>
    <t>中国建设银行股份有限公司宁波段塘支行</t>
  </si>
  <si>
    <t>中国建设银行股份有限公司宁波中山支行</t>
  </si>
  <si>
    <t>中国建设银行股份有限公司宁波联丰支行</t>
  </si>
  <si>
    <t>中国建设银行股份有限公司宁波鼓楼支行</t>
  </si>
  <si>
    <t>中国建设银行股份有限公司宁波南都花城支行</t>
  </si>
  <si>
    <t>中国建设银行股份有限公司宁波青林湾支行</t>
  </si>
  <si>
    <t>中国建设银行股份有限公司宁波望京支行</t>
  </si>
  <si>
    <t>16:45</t>
  </si>
  <si>
    <t>中国建设银行股份有限公司宁波世贸支行</t>
  </si>
  <si>
    <t>17:15</t>
  </si>
  <si>
    <t>中国建设银行股份有限公司宁波江北支行</t>
  </si>
  <si>
    <t>中国建设银行股份有限公司宁波天水支行</t>
  </si>
  <si>
    <t>中国建设银行股份有限公司宁波庄桥支行</t>
  </si>
  <si>
    <t>中国建设银行股份有限公司宁波慈城支行</t>
  </si>
  <si>
    <t>中国建设银行股份有限公司宁波洪塘支行</t>
  </si>
  <si>
    <t>中国建设银行股份有限公司宁波孔浦支行</t>
  </si>
  <si>
    <t>中国建设银行股份有限公司宁波江东支行</t>
  </si>
  <si>
    <t>中国建设银行股份有限公司宁波和丰支行</t>
  </si>
  <si>
    <t>中国建设银行股份有限公司宁波成长之路小企业专业支行</t>
  </si>
  <si>
    <t>中国建设银行股份有限公司宁波桑田路支行</t>
  </si>
  <si>
    <t>中国建设银行股份有限公司宁波天伦支行</t>
  </si>
  <si>
    <t>中国建设银行股份有限公司宁波孔雀支行</t>
  </si>
  <si>
    <t>中国建设银行股份有限公司宁波民安支行</t>
  </si>
  <si>
    <t>中国建设银行股份有限公司宁波兰亭支行</t>
  </si>
  <si>
    <t>中国建设银行股份有限公司宁波华严支行</t>
  </si>
  <si>
    <t>中国建设银行股份有限公司宁波大河支行</t>
  </si>
  <si>
    <t>中国建设银行股份有限公司宁波鄞州支行</t>
  </si>
  <si>
    <t>中国建设银行股份有限公司宁波五乡支行</t>
  </si>
  <si>
    <t>中国建设银行股份有限公司宁波姜山支行</t>
  </si>
  <si>
    <t>中国建设银行股份有限公司宁波集士港支行</t>
  </si>
  <si>
    <t>中国建设银行股份有限公司宁波西郊支行</t>
  </si>
  <si>
    <t>中国建设银行股份有限公司宁波万达支行</t>
  </si>
  <si>
    <t>中国建设银行股份有限公司宁波下应支行</t>
  </si>
  <si>
    <t>中国建设银行股份有限公司宁波百丈支行</t>
  </si>
  <si>
    <t>中国建设银行股份有限公司宁波北仑支行</t>
  </si>
  <si>
    <t>中国建设银行股份有限公司宁波经济技术开发区支行</t>
  </si>
  <si>
    <t>中国建设银行股份有限公司宁波保税区支行</t>
  </si>
  <si>
    <t>中国建设银行股份有限公司宁波大榭支行</t>
  </si>
  <si>
    <t>中国建设银行股份有限公司宁波大碶支行</t>
  </si>
  <si>
    <t>中国建设银行股份有限公司宁波柴桥支行</t>
  </si>
  <si>
    <t>中国建设银行股份有限公司宁波北仑华山支行</t>
  </si>
  <si>
    <t>中国建设银行股份有限公司宁波镇海支行</t>
  </si>
  <si>
    <t>中国建设银行股份有限公司宁波镇海车站路支行</t>
  </si>
  <si>
    <t>中国建设银行股份有限公司宁波镇海石化支行</t>
  </si>
  <si>
    <t>中国建设银行股份有限公司宁波镇海骆驼支行</t>
  </si>
  <si>
    <t>中国建设银行股份有限公司宁波庄市支行</t>
  </si>
  <si>
    <t>8;00</t>
  </si>
  <si>
    <t>中国建设银行股份有限公司宁波镇海城建支行</t>
  </si>
  <si>
    <t>16;15</t>
  </si>
  <si>
    <t>中国建设银行股份有限公司宁波镇海经济开发区支行</t>
  </si>
  <si>
    <t>中国建设银行股份有限公司宁波镇海茗园理处</t>
  </si>
  <si>
    <t>中国建设银行股份有限公司余姚支行</t>
  </si>
  <si>
    <t>中国建设银行股份有限公司余姚城关支行</t>
  </si>
  <si>
    <t>中国建设银行股份有限公司余姚城东支行</t>
  </si>
  <si>
    <t>中国建设银行股份有限公司余姚泗门支行</t>
  </si>
  <si>
    <t>中国建设银行股份有限公司余姚城南支行</t>
  </si>
  <si>
    <t>中国建设银行股份有限公司余姚西南支行</t>
  </si>
  <si>
    <t>中国建设银行股份有限公司余姚城建支行</t>
  </si>
  <si>
    <t>中国建设银行股份有限公司余姚姚北支行</t>
  </si>
  <si>
    <t>中国建设银行股份有限公司余姚陆埠支行</t>
  </si>
  <si>
    <t>中国建设银行股份有限公司余姚梁辉分理处</t>
  </si>
  <si>
    <t>中国建设银行股份有限公司余姚东门支行</t>
  </si>
  <si>
    <t>中国建设银行股份有限公司余姚丈亭支行</t>
  </si>
  <si>
    <t>中国建设银行股份有限公司慈溪支行</t>
  </si>
  <si>
    <t>中国建设银行股份有限公司慈溪龙山支行</t>
  </si>
  <si>
    <t>中国建设银行股份有限公司慈溪观海卫支行</t>
  </si>
  <si>
    <t>中国建设银行股份有限公司慈溪周巷支行</t>
  </si>
  <si>
    <t>中国建设银行股份有限公司慈溪逍林支行</t>
  </si>
  <si>
    <t>中国建设银行股份有限公司慈溪城建支行</t>
  </si>
  <si>
    <t>中国建设银行股份有限公司慈溪虞波支行</t>
  </si>
  <si>
    <t>中国建设银行股份有限公司慈溪西门分理处</t>
  </si>
  <si>
    <t>中国建设银行股份有限公司慈溪吉祥支行</t>
  </si>
  <si>
    <t>中国建设银行股份有限公司慈溪越溪支行</t>
  </si>
  <si>
    <t>中国建设银行股份有限公司慈溪古塘支行</t>
  </si>
  <si>
    <t>中国建设银行股份有限公司宁波杭州湾新区支行</t>
  </si>
  <si>
    <t>中国建设银行股份有限公司奉化支行</t>
  </si>
  <si>
    <t>中国建设银行股份有限公司奉化溪口支行</t>
  </si>
  <si>
    <t>中国建设银行股份有限公司奉化支行中山分理处</t>
  </si>
  <si>
    <t>中国建设银行股份有限公司奉化城建支行</t>
  </si>
  <si>
    <t>中国建设银行股份有限公司奉化岳林东路支行</t>
  </si>
  <si>
    <t>中国建设银行股份有限公司宁海支行</t>
  </si>
  <si>
    <t>中国建设银行股份有限公司宁海天景园支行</t>
  </si>
  <si>
    <t>中国建设银行股份有限公司宁海县圃支行</t>
  </si>
  <si>
    <t>中国建设银行股份有限公司宁海缑城支行</t>
  </si>
  <si>
    <t>中国建设银行股份有限公司宁海长街支行</t>
  </si>
  <si>
    <t>中国建设银行股份有限公司宁海梅林支行</t>
  </si>
  <si>
    <t>中国建设银行股份有限公司象山支行</t>
  </si>
  <si>
    <t>中国建设银行股份有限公司象山爵溪支行</t>
  </si>
  <si>
    <t>中国建设银行股份有限公司象山丹峰路支行</t>
  </si>
  <si>
    <t>中国建设银行股份有限公司象山公园支行</t>
  </si>
  <si>
    <t>中国建设银行股份有限公司象山石浦支行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</si>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</sst>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h:mm;@"/>
    <numFmt numFmtId="43" formatCode="_ * #,##0.00_ ;_ * \-#,##0.00_ ;_ * &quot;-&quot;??_ ;_ @_ "/>
    <numFmt numFmtId="177" formatCode="0_);[Red]\(0\)"/>
    <numFmt numFmtId="178" formatCode="#,##0_ "/>
  </numFmts>
  <fonts count="45">
    <font>
      <sz val="11"/>
      <color indexed="8"/>
      <name val="宋体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.5"/>
      <name val="宋体"/>
      <charset val="134"/>
    </font>
    <font>
      <sz val="10.5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  <scheme val="minor"/>
    </font>
    <font>
      <sz val="12"/>
      <name val="Times New Roman"/>
      <charset val="134"/>
    </font>
    <font>
      <sz val="14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name val="彩虹小标宋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彩虹小标宋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????"/>
      <charset val="134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  <font>
      <sz val="10.5"/>
      <color indexed="8"/>
      <name val="Times New Roman"/>
      <charset val="134"/>
    </font>
    <font>
      <b/>
      <sz val="12"/>
      <color indexed="10"/>
      <name val="彩虹小标宋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5" borderId="16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13" borderId="19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8" fillId="21" borderId="21" applyNumberFormat="0" applyAlignment="0" applyProtection="0">
      <alignment vertical="center"/>
    </xf>
    <xf numFmtId="0" fontId="37" fillId="21" borderId="16" applyNumberFormat="0" applyAlignment="0" applyProtection="0">
      <alignment vertical="center"/>
    </xf>
    <xf numFmtId="0" fontId="40" fillId="27" borderId="23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9" fillId="0" borderId="22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29" fillId="0" borderId="0"/>
  </cellStyleXfs>
  <cellXfs count="9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51" applyFont="1" applyFill="1" applyBorder="1" applyAlignment="1">
      <alignment horizontal="center" vertical="center" wrapText="1"/>
    </xf>
    <xf numFmtId="0" fontId="1" fillId="2" borderId="1" xfId="5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51" applyNumberFormat="1" applyFont="1" applyFill="1" applyBorder="1" applyAlignment="1" applyProtection="1">
      <alignment horizontal="center" vertical="center"/>
      <protection locked="0"/>
    </xf>
    <xf numFmtId="0" fontId="1" fillId="0" borderId="3" xfId="5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1" fillId="0" borderId="3" xfId="51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44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44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5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51" applyFont="1" applyFill="1" applyBorder="1" applyAlignment="1">
      <alignment horizontal="center" vertical="center"/>
    </xf>
    <xf numFmtId="0" fontId="1" fillId="0" borderId="4" xfId="51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center" vertical="center"/>
    </xf>
    <xf numFmtId="0" fontId="1" fillId="2" borderId="1" xfId="53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5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0" fontId="3" fillId="0" borderId="3" xfId="51" applyFont="1" applyFill="1" applyBorder="1" applyAlignment="1">
      <alignment horizontal="center" vertical="center" wrapText="1"/>
    </xf>
    <xf numFmtId="176" fontId="1" fillId="0" borderId="3" xfId="52" applyNumberFormat="1" applyFont="1" applyFill="1" applyBorder="1" applyAlignment="1">
      <alignment horizontal="center" vertical="center" shrinkToFit="1"/>
    </xf>
    <xf numFmtId="0" fontId="1" fillId="0" borderId="3" xfId="44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3" xfId="44" applyNumberFormat="1" applyFont="1" applyFill="1" applyBorder="1" applyAlignment="1" applyProtection="1">
      <alignment horizontal="center" vertical="center"/>
      <protection locked="0"/>
    </xf>
    <xf numFmtId="20" fontId="1" fillId="0" borderId="3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77" fontId="3" fillId="0" borderId="3" xfId="52" applyNumberFormat="1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20" fontId="7" fillId="0" borderId="9" xfId="0" applyNumberFormat="1" applyFont="1" applyBorder="1" applyAlignment="1">
      <alignment horizontal="center" vertical="center"/>
    </xf>
    <xf numFmtId="0" fontId="0" fillId="3" borderId="0" xfId="0" applyFill="1">
      <alignment vertical="center"/>
    </xf>
    <xf numFmtId="0" fontId="1" fillId="0" borderId="3" xfId="53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center" vertical="center" textRotation="255"/>
    </xf>
    <xf numFmtId="0" fontId="11" fillId="0" borderId="0" xfId="0" applyFont="1" applyFill="1" applyAlignment="1">
      <alignment horizontal="center"/>
    </xf>
    <xf numFmtId="178" fontId="11" fillId="0" borderId="0" xfId="0" applyNumberFormat="1" applyFont="1" applyFill="1" applyAlignment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178" fontId="13" fillId="0" borderId="0" xfId="0" applyNumberFormat="1" applyFont="1" applyFill="1" applyBorder="1" applyAlignment="1">
      <alignment horizontal="center" vertical="center" wrapText="1"/>
    </xf>
    <xf numFmtId="0" fontId="14" fillId="0" borderId="3" xfId="53" applyFont="1" applyFill="1" applyBorder="1" applyAlignment="1">
      <alignment horizontal="center" vertical="center" wrapText="1"/>
    </xf>
    <xf numFmtId="0" fontId="14" fillId="0" borderId="3" xfId="53" applyFont="1" applyFill="1" applyBorder="1" applyAlignment="1">
      <alignment horizontal="center" vertical="center" textRotation="255" wrapText="1"/>
    </xf>
    <xf numFmtId="178" fontId="14" fillId="0" borderId="10" xfId="53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178" fontId="14" fillId="0" borderId="11" xfId="53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58" fontId="17" fillId="0" borderId="3" xfId="0" applyNumberFormat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textRotation="255" wrapText="1"/>
    </xf>
    <xf numFmtId="178" fontId="3" fillId="0" borderId="1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78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textRotation="255"/>
    </xf>
    <xf numFmtId="0" fontId="18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?鹎%U龡&amp;H?_x0008__x001c__x001c_?_x0007__x0001__x0001_" xfId="50"/>
    <cellStyle name="常规 2" xfId="51"/>
    <cellStyle name="常规 4 33" xfId="52"/>
    <cellStyle name="常规_Sheet1" xfId="53"/>
    <cellStyle name="样式 1" xfId="54"/>
  </cellStyles>
  <tableStyles count="0" defaultTableStyle="TableStyleMedium2"/>
  <colors>
    <mruColors>
      <color rgb="00FF6600"/>
      <color rgb="00FFCC66"/>
      <color rgb="00CC6600"/>
      <color rgb="00FF9900"/>
      <color rgb="00CCCC00"/>
      <color rgb="00CC9900"/>
      <color rgb="00FFFF99"/>
      <color rgb="00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5"/>
  <sheetViews>
    <sheetView tabSelected="1" workbookViewId="0">
      <selection activeCell="G7" sqref="G7"/>
    </sheetView>
  </sheetViews>
  <sheetFormatPr defaultColWidth="9" defaultRowHeight="15.6"/>
  <cols>
    <col min="1" max="1" width="4.62962962962963" style="53" customWidth="1"/>
    <col min="2" max="2" width="6.11111111111111" style="54" customWidth="1"/>
    <col min="3" max="3" width="46.6666666666667" style="55" customWidth="1"/>
    <col min="4" max="4" width="13.3333333333333" style="56" customWidth="1"/>
    <col min="5" max="5" width="41.6666666666667" style="57" customWidth="1"/>
    <col min="6" max="6" width="11.8888888888889" style="58" customWidth="1"/>
    <col min="7" max="7" width="15.8888888888889" style="53" customWidth="1"/>
    <col min="8" max="9" width="10" style="53" customWidth="1"/>
    <col min="10" max="16384" width="9" style="53"/>
  </cols>
  <sheetData>
    <row r="1" ht="23.25" customHeight="1" spans="1:1">
      <c r="A1" s="59" t="s">
        <v>0</v>
      </c>
    </row>
    <row r="2" ht="26.25" customHeight="1" spans="1:9">
      <c r="A2" s="60" t="s">
        <v>1</v>
      </c>
      <c r="B2" s="60"/>
      <c r="C2" s="60"/>
      <c r="D2" s="61"/>
      <c r="E2" s="60"/>
      <c r="F2" s="60"/>
      <c r="G2" s="60"/>
      <c r="H2" s="60"/>
      <c r="I2" s="60"/>
    </row>
    <row r="3" customFormat="1" ht="26.25" customHeight="1" spans="1:9">
      <c r="A3" s="62" t="s">
        <v>2</v>
      </c>
      <c r="B3" s="63" t="s">
        <v>3</v>
      </c>
      <c r="C3" s="62" t="s">
        <v>4</v>
      </c>
      <c r="D3" s="64" t="s">
        <v>5</v>
      </c>
      <c r="E3" s="62" t="s">
        <v>6</v>
      </c>
      <c r="F3" s="62" t="s">
        <v>7</v>
      </c>
      <c r="G3" s="65" t="s">
        <v>8</v>
      </c>
      <c r="H3" s="66" t="s">
        <v>9</v>
      </c>
      <c r="I3" s="66"/>
    </row>
    <row r="4" s="51" customFormat="1" ht="32.25" customHeight="1" spans="1:9">
      <c r="A4" s="62"/>
      <c r="B4" s="63"/>
      <c r="C4" s="62"/>
      <c r="D4" s="67"/>
      <c r="E4" s="62"/>
      <c r="F4" s="62"/>
      <c r="G4" s="68"/>
      <c r="H4" s="69">
        <v>44211</v>
      </c>
      <c r="I4" s="69">
        <v>44212</v>
      </c>
    </row>
    <row r="5" s="52" customFormat="1" ht="28" customHeight="1" spans="1:9">
      <c r="A5" s="70">
        <v>1</v>
      </c>
      <c r="B5" s="71" t="s">
        <v>10</v>
      </c>
      <c r="C5" s="72" t="s">
        <v>11</v>
      </c>
      <c r="D5" s="73">
        <v>40000</v>
      </c>
      <c r="E5" s="72" t="s">
        <v>12</v>
      </c>
      <c r="F5" s="72">
        <v>87325840</v>
      </c>
      <c r="G5" s="74" t="s">
        <v>13</v>
      </c>
      <c r="H5" s="72" t="s">
        <v>14</v>
      </c>
      <c r="I5" s="31" t="s">
        <v>14</v>
      </c>
    </row>
    <row r="6" s="52" customFormat="1" ht="24.75" customHeight="1" spans="1:9">
      <c r="A6" s="75">
        <v>2</v>
      </c>
      <c r="B6" s="76" t="s">
        <v>15</v>
      </c>
      <c r="C6" s="31" t="s">
        <v>16</v>
      </c>
      <c r="D6" s="77">
        <v>16000</v>
      </c>
      <c r="E6" s="31" t="s">
        <v>17</v>
      </c>
      <c r="F6" s="31">
        <v>83037353</v>
      </c>
      <c r="G6" s="78" t="s">
        <v>18</v>
      </c>
      <c r="H6" s="31" t="s">
        <v>14</v>
      </c>
      <c r="I6" s="31" t="s">
        <v>14</v>
      </c>
    </row>
    <row r="7" s="52" customFormat="1" ht="24.75" customHeight="1" spans="1:9">
      <c r="A7" s="70">
        <v>3</v>
      </c>
      <c r="B7" s="76"/>
      <c r="C7" s="31" t="s">
        <v>19</v>
      </c>
      <c r="D7" s="79">
        <v>8000</v>
      </c>
      <c r="E7" s="31" t="s">
        <v>20</v>
      </c>
      <c r="F7" s="31">
        <v>83037545</v>
      </c>
      <c r="G7" s="78" t="s">
        <v>21</v>
      </c>
      <c r="H7" s="31" t="s">
        <v>14</v>
      </c>
      <c r="I7" s="31" t="s">
        <v>14</v>
      </c>
    </row>
    <row r="8" s="52" customFormat="1" ht="24.75" customHeight="1" spans="1:9">
      <c r="A8" s="75">
        <v>4</v>
      </c>
      <c r="B8" s="76"/>
      <c r="C8" s="31" t="s">
        <v>22</v>
      </c>
      <c r="D8" s="79">
        <v>8000</v>
      </c>
      <c r="E8" s="31" t="s">
        <v>23</v>
      </c>
      <c r="F8" s="31">
        <v>83037280</v>
      </c>
      <c r="G8" s="78" t="s">
        <v>24</v>
      </c>
      <c r="H8" s="31" t="s">
        <v>25</v>
      </c>
      <c r="I8" s="31" t="s">
        <v>14</v>
      </c>
    </row>
    <row r="9" s="52" customFormat="1" ht="24.75" customHeight="1" spans="1:9">
      <c r="A9" s="70">
        <v>5</v>
      </c>
      <c r="B9" s="76" t="s">
        <v>26</v>
      </c>
      <c r="C9" s="80" t="s">
        <v>27</v>
      </c>
      <c r="D9" s="77">
        <v>16000</v>
      </c>
      <c r="E9" s="31" t="s">
        <v>28</v>
      </c>
      <c r="F9" s="31">
        <v>83079296</v>
      </c>
      <c r="G9" s="78" t="s">
        <v>29</v>
      </c>
      <c r="H9" s="31" t="s">
        <v>14</v>
      </c>
      <c r="I9" s="31" t="s">
        <v>25</v>
      </c>
    </row>
    <row r="10" s="52" customFormat="1" ht="24.75" customHeight="1" spans="1:9">
      <c r="A10" s="75">
        <v>6</v>
      </c>
      <c r="B10" s="76"/>
      <c r="C10" s="31" t="s">
        <v>30</v>
      </c>
      <c r="D10" s="79">
        <v>8000</v>
      </c>
      <c r="E10" s="31" t="s">
        <v>31</v>
      </c>
      <c r="F10" s="31">
        <v>83079360</v>
      </c>
      <c r="G10" s="78" t="s">
        <v>32</v>
      </c>
      <c r="H10" s="31" t="s">
        <v>14</v>
      </c>
      <c r="I10" s="31" t="s">
        <v>25</v>
      </c>
    </row>
    <row r="11" s="52" customFormat="1" ht="24.75" customHeight="1" spans="1:9">
      <c r="A11" s="70">
        <v>7</v>
      </c>
      <c r="B11" s="76"/>
      <c r="C11" s="31" t="s">
        <v>33</v>
      </c>
      <c r="D11" s="79">
        <v>8000</v>
      </c>
      <c r="E11" s="31" t="s">
        <v>34</v>
      </c>
      <c r="F11" s="31">
        <v>83079388</v>
      </c>
      <c r="G11" s="78" t="s">
        <v>35</v>
      </c>
      <c r="H11" s="31" t="s">
        <v>14</v>
      </c>
      <c r="I11" s="31" t="s">
        <v>14</v>
      </c>
    </row>
    <row r="12" s="52" customFormat="1" ht="24.75" customHeight="1" spans="1:9">
      <c r="A12" s="75">
        <v>8</v>
      </c>
      <c r="B12" s="76" t="s">
        <v>36</v>
      </c>
      <c r="C12" s="31" t="s">
        <v>37</v>
      </c>
      <c r="D12" s="77">
        <v>20000</v>
      </c>
      <c r="E12" s="81" t="s">
        <v>38</v>
      </c>
      <c r="F12" s="81">
        <v>83079556</v>
      </c>
      <c r="G12" s="78" t="s">
        <v>39</v>
      </c>
      <c r="H12" s="31" t="s">
        <v>14</v>
      </c>
      <c r="I12" s="31" t="s">
        <v>14</v>
      </c>
    </row>
    <row r="13" s="52" customFormat="1" ht="24.75" customHeight="1" spans="1:9">
      <c r="A13" s="70">
        <v>9</v>
      </c>
      <c r="B13" s="76"/>
      <c r="C13" s="31" t="s">
        <v>40</v>
      </c>
      <c r="D13" s="79">
        <v>10000</v>
      </c>
      <c r="E13" s="82" t="s">
        <v>41</v>
      </c>
      <c r="F13" s="81">
        <v>83079085</v>
      </c>
      <c r="G13" s="78" t="s">
        <v>42</v>
      </c>
      <c r="H13" s="31" t="s">
        <v>25</v>
      </c>
      <c r="I13" s="31" t="s">
        <v>14</v>
      </c>
    </row>
    <row r="14" s="52" customFormat="1" ht="24.75" customHeight="1" spans="1:9">
      <c r="A14" s="75">
        <v>10</v>
      </c>
      <c r="B14" s="76"/>
      <c r="C14" s="31" t="s">
        <v>43</v>
      </c>
      <c r="D14" s="79">
        <v>10000</v>
      </c>
      <c r="E14" s="82" t="s">
        <v>44</v>
      </c>
      <c r="F14" s="81">
        <v>83079959</v>
      </c>
      <c r="G14" s="78" t="s">
        <v>24</v>
      </c>
      <c r="H14" s="31" t="s">
        <v>25</v>
      </c>
      <c r="I14" s="31" t="s">
        <v>25</v>
      </c>
    </row>
    <row r="15" s="52" customFormat="1" ht="24.75" customHeight="1" spans="1:9">
      <c r="A15" s="70">
        <v>11</v>
      </c>
      <c r="B15" s="76" t="s">
        <v>45</v>
      </c>
      <c r="C15" s="83" t="s">
        <v>46</v>
      </c>
      <c r="D15" s="77">
        <v>16000</v>
      </c>
      <c r="E15" s="16" t="s">
        <v>47</v>
      </c>
      <c r="F15" s="83">
        <v>83079743</v>
      </c>
      <c r="G15" s="84" t="s">
        <v>48</v>
      </c>
      <c r="H15" s="72" t="s">
        <v>14</v>
      </c>
      <c r="I15" s="31" t="s">
        <v>25</v>
      </c>
    </row>
    <row r="16" s="52" customFormat="1" ht="24.75" customHeight="1" spans="1:9">
      <c r="A16" s="75">
        <v>12</v>
      </c>
      <c r="B16" s="76"/>
      <c r="C16" s="83" t="s">
        <v>49</v>
      </c>
      <c r="D16" s="79">
        <v>8000</v>
      </c>
      <c r="E16" s="16" t="s">
        <v>50</v>
      </c>
      <c r="F16" s="83">
        <v>83087502</v>
      </c>
      <c r="G16" s="84" t="s">
        <v>51</v>
      </c>
      <c r="H16" s="72" t="s">
        <v>14</v>
      </c>
      <c r="I16" s="31" t="s">
        <v>25</v>
      </c>
    </row>
    <row r="17" s="52" customFormat="1" ht="24.75" customHeight="1" spans="1:9">
      <c r="A17" s="70">
        <v>13</v>
      </c>
      <c r="B17" s="76"/>
      <c r="C17" s="83" t="s">
        <v>52</v>
      </c>
      <c r="D17" s="79">
        <v>8000</v>
      </c>
      <c r="E17" s="16" t="s">
        <v>53</v>
      </c>
      <c r="F17" s="83">
        <v>83079826</v>
      </c>
      <c r="G17" s="84" t="s">
        <v>51</v>
      </c>
      <c r="H17" s="85" t="s">
        <v>25</v>
      </c>
      <c r="I17" s="31" t="s">
        <v>14</v>
      </c>
    </row>
    <row r="18" s="52" customFormat="1" ht="24.75" customHeight="1" spans="1:9">
      <c r="A18" s="75">
        <v>14</v>
      </c>
      <c r="B18" s="76" t="s">
        <v>54</v>
      </c>
      <c r="C18" s="81" t="s">
        <v>55</v>
      </c>
      <c r="D18" s="77">
        <v>16000</v>
      </c>
      <c r="E18" s="81" t="s">
        <v>56</v>
      </c>
      <c r="F18" s="81">
        <v>87973158</v>
      </c>
      <c r="G18" s="84" t="s">
        <v>57</v>
      </c>
      <c r="H18" s="31" t="s">
        <v>25</v>
      </c>
      <c r="I18" s="31" t="s">
        <v>14</v>
      </c>
    </row>
    <row r="19" s="52" customFormat="1" ht="24.75" customHeight="1" spans="1:9">
      <c r="A19" s="70">
        <v>15</v>
      </c>
      <c r="B19" s="76"/>
      <c r="C19" s="81" t="s">
        <v>58</v>
      </c>
      <c r="D19" s="79">
        <v>8000</v>
      </c>
      <c r="E19" s="31" t="s">
        <v>59</v>
      </c>
      <c r="F19" s="81">
        <v>88471383</v>
      </c>
      <c r="G19" s="84" t="s">
        <v>60</v>
      </c>
      <c r="H19" s="81" t="s">
        <v>25</v>
      </c>
      <c r="I19" s="31" t="s">
        <v>14</v>
      </c>
    </row>
    <row r="20" s="52" customFormat="1" ht="24.75" customHeight="1" spans="1:9">
      <c r="A20" s="75">
        <v>16</v>
      </c>
      <c r="B20" s="76"/>
      <c r="C20" s="81" t="s">
        <v>61</v>
      </c>
      <c r="D20" s="79">
        <v>8000</v>
      </c>
      <c r="E20" s="31" t="s">
        <v>62</v>
      </c>
      <c r="F20" s="81">
        <v>83079327</v>
      </c>
      <c r="G20" s="84" t="s">
        <v>63</v>
      </c>
      <c r="H20" s="81" t="s">
        <v>25</v>
      </c>
      <c r="I20" s="31" t="s">
        <v>14</v>
      </c>
    </row>
    <row r="21" s="52" customFormat="1" ht="24.75" customHeight="1" spans="1:9">
      <c r="A21" s="70">
        <v>17</v>
      </c>
      <c r="B21" s="76"/>
      <c r="C21" s="81" t="s">
        <v>64</v>
      </c>
      <c r="D21" s="79">
        <v>8000</v>
      </c>
      <c r="E21" s="31" t="s">
        <v>65</v>
      </c>
      <c r="F21" s="81">
        <v>88278150</v>
      </c>
      <c r="G21" s="84" t="s">
        <v>66</v>
      </c>
      <c r="H21" s="81" t="s">
        <v>25</v>
      </c>
      <c r="I21" s="81" t="s">
        <v>14</v>
      </c>
    </row>
    <row r="22" s="52" customFormat="1" ht="30" customHeight="1" spans="1:9">
      <c r="A22" s="75">
        <v>18</v>
      </c>
      <c r="B22" s="76" t="s">
        <v>67</v>
      </c>
      <c r="C22" s="16" t="s">
        <v>68</v>
      </c>
      <c r="D22" s="77">
        <v>8000</v>
      </c>
      <c r="E22" s="16" t="s">
        <v>69</v>
      </c>
      <c r="F22" s="81">
        <v>86252486</v>
      </c>
      <c r="G22" s="84" t="s">
        <v>32</v>
      </c>
      <c r="H22" s="81" t="s">
        <v>14</v>
      </c>
      <c r="I22" s="31" t="s">
        <v>14</v>
      </c>
    </row>
    <row r="23" s="52" customFormat="1" ht="27" customHeight="1" spans="1:9">
      <c r="A23" s="70">
        <v>19</v>
      </c>
      <c r="B23" s="76"/>
      <c r="C23" s="16" t="s">
        <v>70</v>
      </c>
      <c r="D23" s="77">
        <v>5000</v>
      </c>
      <c r="E23" s="16" t="s">
        <v>71</v>
      </c>
      <c r="F23" s="81">
        <v>86584265</v>
      </c>
      <c r="G23" s="84" t="s">
        <v>32</v>
      </c>
      <c r="H23" s="81" t="s">
        <v>14</v>
      </c>
      <c r="I23" s="31" t="s">
        <v>14</v>
      </c>
    </row>
    <row r="24" s="52" customFormat="1" ht="24.75" customHeight="1" spans="1:9">
      <c r="A24" s="75">
        <v>20</v>
      </c>
      <c r="B24" s="76"/>
      <c r="C24" s="86" t="s">
        <v>72</v>
      </c>
      <c r="D24" s="87">
        <v>5000</v>
      </c>
      <c r="E24" s="86" t="s">
        <v>73</v>
      </c>
      <c r="F24" s="88">
        <v>86265527</v>
      </c>
      <c r="G24" s="84" t="s">
        <v>66</v>
      </c>
      <c r="H24" s="81" t="s">
        <v>25</v>
      </c>
      <c r="I24" s="31" t="s">
        <v>14</v>
      </c>
    </row>
    <row r="25" s="52" customFormat="1" ht="24.75" customHeight="1" spans="1:9">
      <c r="A25" s="70">
        <v>21</v>
      </c>
      <c r="B25" s="89" t="s">
        <v>74</v>
      </c>
      <c r="C25" s="81" t="s">
        <v>75</v>
      </c>
      <c r="D25" s="77">
        <v>8000</v>
      </c>
      <c r="E25" s="81" t="s">
        <v>76</v>
      </c>
      <c r="F25" s="81">
        <v>83037936</v>
      </c>
      <c r="G25" s="84" t="s">
        <v>77</v>
      </c>
      <c r="H25" s="81" t="s">
        <v>14</v>
      </c>
      <c r="I25" s="31" t="s">
        <v>14</v>
      </c>
    </row>
    <row r="26" s="52" customFormat="1" ht="24.75" customHeight="1" spans="1:9">
      <c r="A26" s="75">
        <v>22</v>
      </c>
      <c r="B26" s="89"/>
      <c r="C26" s="81" t="s">
        <v>78</v>
      </c>
      <c r="D26" s="77">
        <v>5000</v>
      </c>
      <c r="E26" s="81" t="s">
        <v>79</v>
      </c>
      <c r="F26" s="81">
        <v>83037965</v>
      </c>
      <c r="G26" s="84" t="s">
        <v>80</v>
      </c>
      <c r="H26" s="81" t="s">
        <v>14</v>
      </c>
      <c r="I26" s="31" t="s">
        <v>14</v>
      </c>
    </row>
    <row r="27" s="52" customFormat="1" ht="24.75" customHeight="1" spans="1:9">
      <c r="A27" s="70">
        <v>23</v>
      </c>
      <c r="B27" s="89"/>
      <c r="C27" s="81" t="s">
        <v>81</v>
      </c>
      <c r="D27" s="77">
        <v>5000</v>
      </c>
      <c r="E27" s="81" t="s">
        <v>82</v>
      </c>
      <c r="F27" s="81">
        <v>83037825</v>
      </c>
      <c r="G27" s="84" t="s">
        <v>51</v>
      </c>
      <c r="H27" s="81" t="s">
        <v>14</v>
      </c>
      <c r="I27" s="31" t="s">
        <v>14</v>
      </c>
    </row>
    <row r="28" s="52" customFormat="1" ht="30" customHeight="1" spans="1:9">
      <c r="A28" s="75">
        <v>24</v>
      </c>
      <c r="B28" s="89" t="s">
        <v>83</v>
      </c>
      <c r="C28" s="31" t="s">
        <v>84</v>
      </c>
      <c r="D28" s="77">
        <v>10000</v>
      </c>
      <c r="E28" s="31" t="s">
        <v>85</v>
      </c>
      <c r="F28" s="31">
        <v>83037042</v>
      </c>
      <c r="G28" s="84" t="s">
        <v>86</v>
      </c>
      <c r="H28" s="72" t="s">
        <v>25</v>
      </c>
      <c r="I28" s="72" t="s">
        <v>25</v>
      </c>
    </row>
    <row r="29" s="52" customFormat="1" ht="24.75" customHeight="1" spans="1:9">
      <c r="A29" s="70">
        <v>25</v>
      </c>
      <c r="B29" s="89" t="s">
        <v>87</v>
      </c>
      <c r="C29" s="81" t="s">
        <v>88</v>
      </c>
      <c r="D29" s="77">
        <v>8000</v>
      </c>
      <c r="E29" s="81" t="s">
        <v>89</v>
      </c>
      <c r="F29" s="81">
        <v>62624598</v>
      </c>
      <c r="G29" s="84" t="s">
        <v>24</v>
      </c>
      <c r="H29" s="81" t="s">
        <v>14</v>
      </c>
      <c r="I29" s="31" t="s">
        <v>14</v>
      </c>
    </row>
    <row r="30" s="52" customFormat="1" ht="24.75" customHeight="1" spans="1:9">
      <c r="A30" s="75">
        <v>26</v>
      </c>
      <c r="B30" s="89"/>
      <c r="C30" s="81" t="s">
        <v>90</v>
      </c>
      <c r="D30" s="77">
        <v>6000</v>
      </c>
      <c r="E30" s="81" t="s">
        <v>91</v>
      </c>
      <c r="F30" s="81">
        <v>62151598</v>
      </c>
      <c r="G30" s="84" t="s">
        <v>92</v>
      </c>
      <c r="H30" s="81" t="s">
        <v>14</v>
      </c>
      <c r="I30" s="31" t="s">
        <v>14</v>
      </c>
    </row>
    <row r="31" s="52" customFormat="1" ht="24.75" customHeight="1" spans="1:9">
      <c r="A31" s="70">
        <v>27</v>
      </c>
      <c r="B31" s="89"/>
      <c r="C31" s="81" t="s">
        <v>93</v>
      </c>
      <c r="D31" s="77">
        <v>5000</v>
      </c>
      <c r="E31" s="81" t="s">
        <v>94</v>
      </c>
      <c r="F31" s="81">
        <v>62705910</v>
      </c>
      <c r="G31" s="84" t="s">
        <v>92</v>
      </c>
      <c r="H31" s="81" t="s">
        <v>14</v>
      </c>
      <c r="I31" s="31" t="s">
        <v>14</v>
      </c>
    </row>
    <row r="32" s="52" customFormat="1" ht="24.75" customHeight="1" spans="1:9">
      <c r="A32" s="75">
        <v>28</v>
      </c>
      <c r="B32" s="89"/>
      <c r="C32" s="81" t="s">
        <v>95</v>
      </c>
      <c r="D32" s="77">
        <v>5000</v>
      </c>
      <c r="E32" s="81" t="s">
        <v>96</v>
      </c>
      <c r="F32" s="81">
        <v>62382260</v>
      </c>
      <c r="G32" s="84" t="s">
        <v>97</v>
      </c>
      <c r="H32" s="81" t="s">
        <v>14</v>
      </c>
      <c r="I32" s="31" t="s">
        <v>14</v>
      </c>
    </row>
    <row r="33" s="52" customFormat="1" ht="24.75" customHeight="1" spans="1:9">
      <c r="A33" s="70">
        <v>29</v>
      </c>
      <c r="B33" s="76" t="s">
        <v>98</v>
      </c>
      <c r="C33" s="31" t="s">
        <v>99</v>
      </c>
      <c r="D33" s="79">
        <v>8000</v>
      </c>
      <c r="E33" s="31" t="s">
        <v>100</v>
      </c>
      <c r="F33" s="31">
        <v>63899982</v>
      </c>
      <c r="G33" s="84" t="s">
        <v>92</v>
      </c>
      <c r="H33" s="81" t="s">
        <v>14</v>
      </c>
      <c r="I33" s="31" t="s">
        <v>14</v>
      </c>
    </row>
    <row r="34" s="52" customFormat="1" ht="24.75" customHeight="1" spans="1:9">
      <c r="A34" s="75">
        <v>30</v>
      </c>
      <c r="B34" s="76"/>
      <c r="C34" s="31" t="s">
        <v>101</v>
      </c>
      <c r="D34" s="79">
        <v>5000</v>
      </c>
      <c r="E34" s="31" t="s">
        <v>102</v>
      </c>
      <c r="F34" s="31">
        <v>63606981</v>
      </c>
      <c r="G34" s="84" t="s">
        <v>35</v>
      </c>
      <c r="H34" s="81" t="s">
        <v>14</v>
      </c>
      <c r="I34" s="31" t="s">
        <v>14</v>
      </c>
    </row>
    <row r="35" s="52" customFormat="1" ht="24.75" customHeight="1" spans="1:9">
      <c r="A35" s="70">
        <v>31</v>
      </c>
      <c r="B35" s="76"/>
      <c r="C35" s="31" t="s">
        <v>103</v>
      </c>
      <c r="D35" s="79">
        <v>4000</v>
      </c>
      <c r="E35" s="31" t="s">
        <v>104</v>
      </c>
      <c r="F35" s="31">
        <v>63578250</v>
      </c>
      <c r="G35" s="84" t="s">
        <v>92</v>
      </c>
      <c r="H35" s="81" t="s">
        <v>14</v>
      </c>
      <c r="I35" s="31" t="s">
        <v>14</v>
      </c>
    </row>
    <row r="36" s="52" customFormat="1" ht="24.75" customHeight="1" spans="1:9">
      <c r="A36" s="75">
        <v>32</v>
      </c>
      <c r="B36" s="76"/>
      <c r="C36" s="31" t="s">
        <v>105</v>
      </c>
      <c r="D36" s="79">
        <v>5000</v>
      </c>
      <c r="E36" s="31" t="s">
        <v>106</v>
      </c>
      <c r="F36" s="31">
        <v>63501749</v>
      </c>
      <c r="G36" s="84" t="s">
        <v>107</v>
      </c>
      <c r="H36" s="81" t="s">
        <v>14</v>
      </c>
      <c r="I36" s="31" t="s">
        <v>14</v>
      </c>
    </row>
    <row r="37" s="52" customFormat="1" ht="39" customHeight="1" spans="1:9">
      <c r="A37" s="70">
        <v>33</v>
      </c>
      <c r="B37" s="76" t="s">
        <v>108</v>
      </c>
      <c r="C37" s="81" t="s">
        <v>109</v>
      </c>
      <c r="D37" s="77">
        <v>8000</v>
      </c>
      <c r="E37" s="81" t="s">
        <v>110</v>
      </c>
      <c r="F37" s="81">
        <v>63073121</v>
      </c>
      <c r="G37" s="84" t="s">
        <v>111</v>
      </c>
      <c r="H37" s="81" t="s">
        <v>14</v>
      </c>
      <c r="I37" s="31" t="s">
        <v>14</v>
      </c>
    </row>
    <row r="38" s="52" customFormat="1" ht="24.75" customHeight="1" spans="1:9">
      <c r="A38" s="75">
        <v>34</v>
      </c>
      <c r="B38" s="76" t="s">
        <v>112</v>
      </c>
      <c r="C38" s="90" t="s">
        <v>113</v>
      </c>
      <c r="D38" s="77">
        <v>8000</v>
      </c>
      <c r="E38" s="81" t="s">
        <v>114</v>
      </c>
      <c r="F38" s="81">
        <v>83087930</v>
      </c>
      <c r="G38" s="84" t="s">
        <v>115</v>
      </c>
      <c r="H38" s="81" t="s">
        <v>14</v>
      </c>
      <c r="I38" s="31" t="s">
        <v>14</v>
      </c>
    </row>
    <row r="39" s="52" customFormat="1" ht="24.75" customHeight="1" spans="1:9">
      <c r="A39" s="70">
        <v>35</v>
      </c>
      <c r="B39" s="76"/>
      <c r="C39" s="81" t="s">
        <v>116</v>
      </c>
      <c r="D39" s="77">
        <v>3000</v>
      </c>
      <c r="E39" s="81" t="s">
        <v>117</v>
      </c>
      <c r="F39" s="81">
        <v>88850519</v>
      </c>
      <c r="G39" s="84" t="s">
        <v>118</v>
      </c>
      <c r="H39" s="81" t="s">
        <v>14</v>
      </c>
      <c r="I39" s="31" t="s">
        <v>14</v>
      </c>
    </row>
    <row r="40" s="52" customFormat="1" ht="24.75" customHeight="1" spans="1:9">
      <c r="A40" s="75">
        <v>36</v>
      </c>
      <c r="B40" s="76"/>
      <c r="C40" s="81" t="s">
        <v>119</v>
      </c>
      <c r="D40" s="77">
        <v>3000</v>
      </c>
      <c r="E40" s="81" t="s">
        <v>120</v>
      </c>
      <c r="F40" s="81">
        <v>83087491</v>
      </c>
      <c r="G40" s="84" t="s">
        <v>121</v>
      </c>
      <c r="H40" s="81" t="s">
        <v>14</v>
      </c>
      <c r="I40" s="31" t="s">
        <v>14</v>
      </c>
    </row>
    <row r="41" s="52" customFormat="1" ht="24.75" customHeight="1" spans="1:9">
      <c r="A41" s="70">
        <v>37</v>
      </c>
      <c r="B41" s="89" t="s">
        <v>122</v>
      </c>
      <c r="C41" s="81" t="s">
        <v>123</v>
      </c>
      <c r="D41" s="77">
        <v>8000</v>
      </c>
      <c r="E41" s="81" t="s">
        <v>124</v>
      </c>
      <c r="F41" s="81">
        <v>65597750</v>
      </c>
      <c r="G41" s="84" t="s">
        <v>80</v>
      </c>
      <c r="H41" s="81" t="s">
        <v>14</v>
      </c>
      <c r="I41" s="31" t="s">
        <v>14</v>
      </c>
    </row>
    <row r="42" s="52" customFormat="1" ht="24.75" customHeight="1" spans="1:9">
      <c r="A42" s="75">
        <v>38</v>
      </c>
      <c r="B42" s="89"/>
      <c r="C42" s="81" t="s">
        <v>125</v>
      </c>
      <c r="D42" s="77">
        <v>4000</v>
      </c>
      <c r="E42" s="81" t="s">
        <v>126</v>
      </c>
      <c r="F42" s="81">
        <v>65305008</v>
      </c>
      <c r="G42" s="84" t="s">
        <v>121</v>
      </c>
      <c r="H42" s="81" t="s">
        <v>14</v>
      </c>
      <c r="I42" s="31" t="s">
        <v>14</v>
      </c>
    </row>
    <row r="43" s="52" customFormat="1" ht="24.75" customHeight="1" spans="1:9">
      <c r="A43" s="70">
        <v>39</v>
      </c>
      <c r="B43" s="89"/>
      <c r="C43" s="81" t="s">
        <v>127</v>
      </c>
      <c r="D43" s="77">
        <v>4000</v>
      </c>
      <c r="E43" s="81" t="s">
        <v>128</v>
      </c>
      <c r="F43" s="81">
        <v>65291363</v>
      </c>
      <c r="G43" s="84" t="s">
        <v>121</v>
      </c>
      <c r="H43" s="81" t="s">
        <v>14</v>
      </c>
      <c r="I43" s="31" t="s">
        <v>14</v>
      </c>
    </row>
    <row r="44" s="52" customFormat="1" ht="24.75" customHeight="1" spans="1:9">
      <c r="A44" s="75">
        <v>40</v>
      </c>
      <c r="B44" s="76" t="s">
        <v>129</v>
      </c>
      <c r="C44" s="81" t="s">
        <v>130</v>
      </c>
      <c r="D44" s="77">
        <v>8000</v>
      </c>
      <c r="E44" s="16" t="s">
        <v>131</v>
      </c>
      <c r="F44" s="81">
        <v>83079171</v>
      </c>
      <c r="G44" s="84" t="s">
        <v>132</v>
      </c>
      <c r="H44" s="81" t="s">
        <v>14</v>
      </c>
      <c r="I44" s="31" t="s">
        <v>14</v>
      </c>
    </row>
    <row r="45" s="52" customFormat="1" ht="24.75" customHeight="1" spans="1:9">
      <c r="A45" s="70">
        <v>41</v>
      </c>
      <c r="B45" s="76"/>
      <c r="C45" s="81" t="s">
        <v>133</v>
      </c>
      <c r="D45" s="77">
        <v>3000</v>
      </c>
      <c r="E45" s="16" t="s">
        <v>134</v>
      </c>
      <c r="F45" s="81">
        <v>83079945</v>
      </c>
      <c r="G45" s="84" t="s">
        <v>118</v>
      </c>
      <c r="H45" s="81" t="s">
        <v>14</v>
      </c>
      <c r="I45" s="31" t="s">
        <v>14</v>
      </c>
    </row>
    <row r="46" s="52" customFormat="1" ht="24.75" customHeight="1" spans="1:9">
      <c r="A46" s="75">
        <v>42</v>
      </c>
      <c r="B46" s="76"/>
      <c r="C46" s="81" t="s">
        <v>135</v>
      </c>
      <c r="D46" s="77">
        <v>3000</v>
      </c>
      <c r="E46" s="16" t="s">
        <v>136</v>
      </c>
      <c r="F46" s="81">
        <v>83079915</v>
      </c>
      <c r="G46" s="84" t="s">
        <v>35</v>
      </c>
      <c r="H46" s="81" t="s">
        <v>14</v>
      </c>
      <c r="I46" s="31" t="s">
        <v>14</v>
      </c>
    </row>
    <row r="47" s="53" customFormat="1" spans="4:8">
      <c r="D47" s="56"/>
      <c r="G47" s="91"/>
      <c r="H47" s="91"/>
    </row>
    <row r="48" s="53" customFormat="1" spans="4:8">
      <c r="D48" s="56"/>
      <c r="G48" s="91"/>
      <c r="H48" s="91"/>
    </row>
    <row r="49" s="53" customFormat="1" spans="4:8">
      <c r="D49" s="56"/>
      <c r="G49" s="91"/>
      <c r="H49" s="91"/>
    </row>
    <row r="50" s="53" customFormat="1" spans="4:8">
      <c r="D50" s="56"/>
      <c r="G50" s="91"/>
      <c r="H50" s="91"/>
    </row>
    <row r="51" s="53" customFormat="1" spans="4:8">
      <c r="D51" s="56"/>
      <c r="G51" s="91"/>
      <c r="H51" s="91"/>
    </row>
    <row r="52" s="53" customFormat="1" spans="4:8">
      <c r="D52" s="56"/>
      <c r="G52" s="91"/>
      <c r="H52" s="91"/>
    </row>
    <row r="53" s="53" customFormat="1" spans="4:8">
      <c r="D53" s="56"/>
      <c r="G53" s="91"/>
      <c r="H53" s="91"/>
    </row>
    <row r="54" s="53" customFormat="1" spans="4:8">
      <c r="D54" s="56"/>
      <c r="G54" s="91"/>
      <c r="H54" s="91"/>
    </row>
    <row r="55" s="53" customFormat="1" spans="4:8">
      <c r="D55" s="56"/>
      <c r="G55" s="91"/>
      <c r="H55" s="91"/>
    </row>
  </sheetData>
  <mergeCells count="21">
    <mergeCell ref="A2:I2"/>
    <mergeCell ref="H3:I3"/>
    <mergeCell ref="A3:A4"/>
    <mergeCell ref="B3:B4"/>
    <mergeCell ref="B6:B8"/>
    <mergeCell ref="B9:B11"/>
    <mergeCell ref="B12:B14"/>
    <mergeCell ref="B15:B17"/>
    <mergeCell ref="B18:B21"/>
    <mergeCell ref="B22:B24"/>
    <mergeCell ref="B25:B27"/>
    <mergeCell ref="B29:B32"/>
    <mergeCell ref="B33:B36"/>
    <mergeCell ref="B38:B40"/>
    <mergeCell ref="B41:B43"/>
    <mergeCell ref="B44:B46"/>
    <mergeCell ref="C3:C4"/>
    <mergeCell ref="D3:D4"/>
    <mergeCell ref="E3:E4"/>
    <mergeCell ref="F3:F4"/>
    <mergeCell ref="G3:G4"/>
  </mergeCells>
  <pageMargins left="0.196527777777778" right="0.196527777777778" top="0.354166666666667" bottom="0.35416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94"/>
  <sheetViews>
    <sheetView topLeftCell="A3" workbookViewId="0">
      <selection activeCell="F13" sqref="F13"/>
    </sheetView>
  </sheetViews>
  <sheetFormatPr defaultColWidth="9" defaultRowHeight="14.4"/>
  <cols>
    <col min="1" max="1" width="42.25" customWidth="1"/>
    <col min="2" max="4" width="12.5" customWidth="1"/>
    <col min="5" max="8" width="8.25" customWidth="1"/>
    <col min="9" max="11" width="8.37962962962963" customWidth="1"/>
    <col min="13" max="13" width="37.75" customWidth="1"/>
  </cols>
  <sheetData>
    <row r="1" ht="30.75" customHeight="1" spans="1:23">
      <c r="A1" s="26" t="s">
        <v>137</v>
      </c>
      <c r="B1" s="26" t="s">
        <v>138</v>
      </c>
      <c r="C1" s="26" t="s">
        <v>139</v>
      </c>
      <c r="D1" s="26" t="s">
        <v>140</v>
      </c>
      <c r="E1" s="26" t="s">
        <v>141</v>
      </c>
      <c r="F1" s="26" t="s">
        <v>142</v>
      </c>
      <c r="G1" s="26" t="s">
        <v>143</v>
      </c>
      <c r="H1" s="26" t="s">
        <v>144</v>
      </c>
      <c r="I1" s="26" t="s">
        <v>145</v>
      </c>
      <c r="J1" s="26" t="s">
        <v>146</v>
      </c>
      <c r="K1" s="26" t="s">
        <v>147</v>
      </c>
      <c r="M1" s="34" t="s">
        <v>137</v>
      </c>
      <c r="N1" s="35" t="s">
        <v>138</v>
      </c>
      <c r="O1" s="35" t="s">
        <v>139</v>
      </c>
      <c r="P1" s="35" t="s">
        <v>140</v>
      </c>
      <c r="Q1" s="35" t="s">
        <v>141</v>
      </c>
      <c r="R1" s="35" t="s">
        <v>142</v>
      </c>
      <c r="S1" s="35" t="s">
        <v>143</v>
      </c>
      <c r="T1" s="35" t="s">
        <v>144</v>
      </c>
      <c r="U1" s="35" t="s">
        <v>148</v>
      </c>
      <c r="V1" s="35" t="s">
        <v>149</v>
      </c>
      <c r="W1" s="35" t="s">
        <v>150</v>
      </c>
    </row>
    <row r="2" ht="16.5" customHeight="1" spans="1:36">
      <c r="A2" s="13" t="s">
        <v>151</v>
      </c>
      <c r="B2" s="13">
        <v>30000</v>
      </c>
      <c r="C2" s="9">
        <f>B2-D2</f>
        <v>30000</v>
      </c>
      <c r="D2" s="13"/>
      <c r="E2" s="27">
        <v>0.354166666666667</v>
      </c>
      <c r="F2" s="27">
        <v>0.708333333333333</v>
      </c>
      <c r="G2" s="14" t="s">
        <v>152</v>
      </c>
      <c r="H2" s="14" t="s">
        <v>152</v>
      </c>
      <c r="I2" s="14" t="s">
        <v>152</v>
      </c>
      <c r="J2" s="14" t="s">
        <v>152</v>
      </c>
      <c r="K2" s="14" t="s">
        <v>152</v>
      </c>
      <c r="M2" s="36" t="s">
        <v>151</v>
      </c>
      <c r="N2" s="37">
        <v>30000</v>
      </c>
      <c r="O2" s="37">
        <v>30000</v>
      </c>
      <c r="P2" s="38"/>
      <c r="Q2" s="44">
        <v>0.354166666666667</v>
      </c>
      <c r="R2" s="44">
        <v>0.708333333333333</v>
      </c>
      <c r="S2" s="40" t="s">
        <v>152</v>
      </c>
      <c r="T2" s="40" t="s">
        <v>152</v>
      </c>
      <c r="U2" s="40" t="s">
        <v>152</v>
      </c>
      <c r="V2" s="40" t="s">
        <v>152</v>
      </c>
      <c r="W2" s="40" t="s">
        <v>152</v>
      </c>
      <c r="Y2">
        <f>IF(A2=M2,0,1)</f>
        <v>0</v>
      </c>
      <c r="Z2">
        <f t="shared" ref="Z2:AJ2" si="0">IF(B2=N2,0,1)</f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</row>
    <row r="3" ht="16.5" customHeight="1" spans="1:36">
      <c r="A3" s="13" t="s">
        <v>153</v>
      </c>
      <c r="B3" s="9">
        <v>8000</v>
      </c>
      <c r="C3" s="9">
        <f>B3-D3</f>
        <v>8000</v>
      </c>
      <c r="D3" s="9"/>
      <c r="E3" s="27">
        <v>0.354166666666667</v>
      </c>
      <c r="F3" s="27">
        <v>0.708333333333333</v>
      </c>
      <c r="G3" s="14" t="s">
        <v>152</v>
      </c>
      <c r="H3" s="14" t="s">
        <v>152</v>
      </c>
      <c r="I3" s="31" t="s">
        <v>152</v>
      </c>
      <c r="J3" s="31" t="s">
        <v>152</v>
      </c>
      <c r="K3" s="31" t="s">
        <v>152</v>
      </c>
      <c r="M3" s="36" t="s">
        <v>153</v>
      </c>
      <c r="N3" s="37">
        <v>8000</v>
      </c>
      <c r="O3" s="37">
        <v>8000</v>
      </c>
      <c r="P3" s="38"/>
      <c r="Q3" s="44">
        <v>0.354166666666667</v>
      </c>
      <c r="R3" s="44">
        <v>0.708333333333333</v>
      </c>
      <c r="S3" s="40" t="s">
        <v>152</v>
      </c>
      <c r="T3" s="40" t="s">
        <v>152</v>
      </c>
      <c r="U3" s="40" t="s">
        <v>152</v>
      </c>
      <c r="V3" s="40" t="s">
        <v>152</v>
      </c>
      <c r="W3" s="40" t="s">
        <v>152</v>
      </c>
      <c r="Y3">
        <f t="shared" ref="Y3:Y66" si="1">IF(A3=M3,0,1)</f>
        <v>0</v>
      </c>
      <c r="Z3">
        <f t="shared" ref="Z3:Z66" si="2">IF(B3=N3,0,1)</f>
        <v>0</v>
      </c>
      <c r="AA3">
        <f t="shared" ref="AA3:AA66" si="3">IF(C3=O3,0,1)</f>
        <v>0</v>
      </c>
      <c r="AB3">
        <f t="shared" ref="AB3:AB66" si="4">IF(D3=P3,0,1)</f>
        <v>0</v>
      </c>
      <c r="AC3">
        <f t="shared" ref="AC3:AC66" si="5">IF(E3=Q3,0,1)</f>
        <v>0</v>
      </c>
      <c r="AD3">
        <f t="shared" ref="AD3:AD66" si="6">IF(F3=R3,0,1)</f>
        <v>0</v>
      </c>
      <c r="AE3">
        <f t="shared" ref="AE3:AE66" si="7">IF(G3=S3,0,1)</f>
        <v>0</v>
      </c>
      <c r="AF3">
        <f t="shared" ref="AF3:AF66" si="8">IF(H3=T3,0,1)</f>
        <v>0</v>
      </c>
      <c r="AG3">
        <f t="shared" ref="AG3:AG66" si="9">IF(I3=U3,0,1)</f>
        <v>0</v>
      </c>
      <c r="AH3">
        <f t="shared" ref="AH3:AH66" si="10">IF(J3=V3,0,1)</f>
        <v>0</v>
      </c>
      <c r="AI3">
        <f t="shared" ref="AI3:AI66" si="11">IF(K3=W3,0,1)</f>
        <v>0</v>
      </c>
      <c r="AJ3">
        <f t="shared" ref="AJ3:AJ66" si="12">IF(L3=X3,0,1)</f>
        <v>0</v>
      </c>
    </row>
    <row r="4" ht="16.5" customHeight="1" spans="1:36">
      <c r="A4" s="13" t="s">
        <v>154</v>
      </c>
      <c r="B4" s="9">
        <v>10000</v>
      </c>
      <c r="C4" s="9">
        <f>B4-D4</f>
        <v>9000</v>
      </c>
      <c r="D4" s="9">
        <v>1000</v>
      </c>
      <c r="E4" s="27">
        <v>0.34375</v>
      </c>
      <c r="F4" s="27">
        <v>0.684027777777778</v>
      </c>
      <c r="G4" s="14" t="s">
        <v>152</v>
      </c>
      <c r="H4" s="14" t="s">
        <v>152</v>
      </c>
      <c r="I4" s="14" t="s">
        <v>152</v>
      </c>
      <c r="J4" s="14" t="s">
        <v>14</v>
      </c>
      <c r="K4" s="14" t="s">
        <v>14</v>
      </c>
      <c r="M4" s="36" t="s">
        <v>154</v>
      </c>
      <c r="N4" s="37">
        <v>10000</v>
      </c>
      <c r="O4" s="37">
        <v>9000</v>
      </c>
      <c r="P4" s="37">
        <v>1000</v>
      </c>
      <c r="Q4" s="44">
        <v>0.34375</v>
      </c>
      <c r="R4" s="44">
        <v>0.684027777777778</v>
      </c>
      <c r="S4" s="40" t="s">
        <v>152</v>
      </c>
      <c r="T4" s="40" t="s">
        <v>152</v>
      </c>
      <c r="U4" s="40" t="s">
        <v>152</v>
      </c>
      <c r="V4" s="40" t="s">
        <v>14</v>
      </c>
      <c r="W4" s="40" t="s">
        <v>14</v>
      </c>
      <c r="Y4">
        <f t="shared" si="1"/>
        <v>0</v>
      </c>
      <c r="Z4">
        <f t="shared" si="2"/>
        <v>0</v>
      </c>
      <c r="AA4">
        <f t="shared" si="3"/>
        <v>0</v>
      </c>
      <c r="AB4">
        <f t="shared" si="4"/>
        <v>0</v>
      </c>
      <c r="AC4">
        <f t="shared" si="5"/>
        <v>0</v>
      </c>
      <c r="AD4">
        <f t="shared" si="6"/>
        <v>0</v>
      </c>
      <c r="AE4">
        <f t="shared" si="7"/>
        <v>0</v>
      </c>
      <c r="AF4">
        <f t="shared" si="8"/>
        <v>0</v>
      </c>
      <c r="AG4">
        <f t="shared" si="9"/>
        <v>0</v>
      </c>
      <c r="AH4">
        <f t="shared" si="10"/>
        <v>0</v>
      </c>
      <c r="AI4">
        <f t="shared" si="11"/>
        <v>0</v>
      </c>
      <c r="AJ4">
        <f t="shared" si="12"/>
        <v>0</v>
      </c>
    </row>
    <row r="5" ht="16.5" customHeight="1" spans="1:36">
      <c r="A5" s="7" t="s">
        <v>155</v>
      </c>
      <c r="B5" s="9">
        <v>8000</v>
      </c>
      <c r="C5" s="9">
        <f>B5-D5</f>
        <v>8000</v>
      </c>
      <c r="D5" s="8"/>
      <c r="E5" s="27">
        <v>0.34375</v>
      </c>
      <c r="F5" s="27">
        <v>0.680555555555555</v>
      </c>
      <c r="G5" s="14" t="s">
        <v>14</v>
      </c>
      <c r="H5" s="14" t="s">
        <v>14</v>
      </c>
      <c r="I5" s="14" t="s">
        <v>14</v>
      </c>
      <c r="J5" s="14" t="s">
        <v>14</v>
      </c>
      <c r="K5" s="14" t="s">
        <v>14</v>
      </c>
      <c r="M5" s="39" t="s">
        <v>155</v>
      </c>
      <c r="N5" s="37">
        <v>8000</v>
      </c>
      <c r="O5" s="37">
        <v>8000</v>
      </c>
      <c r="P5" s="40"/>
      <c r="Q5" s="44">
        <v>0.34375</v>
      </c>
      <c r="R5" s="44">
        <v>0.680555555555555</v>
      </c>
      <c r="S5" s="40" t="s">
        <v>14</v>
      </c>
      <c r="T5" s="40" t="s">
        <v>14</v>
      </c>
      <c r="U5" s="40" t="s">
        <v>14</v>
      </c>
      <c r="V5" s="40" t="s">
        <v>14</v>
      </c>
      <c r="W5" s="40" t="s">
        <v>14</v>
      </c>
      <c r="Y5">
        <f t="shared" si="1"/>
        <v>0</v>
      </c>
      <c r="Z5">
        <f t="shared" si="2"/>
        <v>0</v>
      </c>
      <c r="AA5">
        <f t="shared" si="3"/>
        <v>0</v>
      </c>
      <c r="AB5">
        <f t="shared" si="4"/>
        <v>0</v>
      </c>
      <c r="AC5">
        <f t="shared" si="5"/>
        <v>0</v>
      </c>
      <c r="AD5">
        <f t="shared" si="6"/>
        <v>0</v>
      </c>
      <c r="AE5">
        <f t="shared" si="7"/>
        <v>0</v>
      </c>
      <c r="AF5">
        <f t="shared" si="8"/>
        <v>0</v>
      </c>
      <c r="AG5">
        <f t="shared" si="9"/>
        <v>0</v>
      </c>
      <c r="AH5">
        <f t="shared" si="10"/>
        <v>0</v>
      </c>
      <c r="AI5">
        <f t="shared" si="11"/>
        <v>0</v>
      </c>
      <c r="AJ5">
        <f t="shared" si="12"/>
        <v>0</v>
      </c>
    </row>
    <row r="6" ht="16.5" customHeight="1" spans="1:36">
      <c r="A6" s="28" t="s">
        <v>156</v>
      </c>
      <c r="B6" s="9">
        <v>30000</v>
      </c>
      <c r="C6" s="9">
        <f t="shared" ref="C6:C14" si="13">B6-D6</f>
        <v>29000</v>
      </c>
      <c r="D6" s="9">
        <v>1000</v>
      </c>
      <c r="E6" s="27">
        <v>0.354166666666667</v>
      </c>
      <c r="F6" s="27">
        <v>0.697916666666667</v>
      </c>
      <c r="G6" s="14" t="s">
        <v>14</v>
      </c>
      <c r="H6" s="14" t="s">
        <v>14</v>
      </c>
      <c r="I6" s="14" t="s">
        <v>14</v>
      </c>
      <c r="J6" s="31" t="s">
        <v>14</v>
      </c>
      <c r="K6" s="31" t="s">
        <v>14</v>
      </c>
      <c r="M6" s="36" t="s">
        <v>156</v>
      </c>
      <c r="N6" s="37">
        <v>30000</v>
      </c>
      <c r="O6" s="37">
        <v>29000</v>
      </c>
      <c r="P6" s="37">
        <v>1000</v>
      </c>
      <c r="Q6" s="44">
        <v>0.354166666666667</v>
      </c>
      <c r="R6" s="44">
        <v>0.697916666666667</v>
      </c>
      <c r="S6" s="40" t="s">
        <v>14</v>
      </c>
      <c r="T6" s="40" t="s">
        <v>14</v>
      </c>
      <c r="U6" s="40" t="s">
        <v>14</v>
      </c>
      <c r="V6" s="40" t="s">
        <v>14</v>
      </c>
      <c r="W6" s="40" t="s">
        <v>14</v>
      </c>
      <c r="Y6">
        <f t="shared" si="1"/>
        <v>0</v>
      </c>
      <c r="Z6">
        <f t="shared" si="2"/>
        <v>0</v>
      </c>
      <c r="AA6">
        <f t="shared" si="3"/>
        <v>0</v>
      </c>
      <c r="AB6">
        <f t="shared" si="4"/>
        <v>0</v>
      </c>
      <c r="AC6">
        <f t="shared" si="5"/>
        <v>0</v>
      </c>
      <c r="AD6">
        <f t="shared" si="6"/>
        <v>0</v>
      </c>
      <c r="AE6">
        <f t="shared" si="7"/>
        <v>0</v>
      </c>
      <c r="AF6">
        <f t="shared" si="8"/>
        <v>0</v>
      </c>
      <c r="AG6">
        <f t="shared" si="9"/>
        <v>0</v>
      </c>
      <c r="AH6">
        <f t="shared" si="10"/>
        <v>0</v>
      </c>
      <c r="AI6">
        <f t="shared" si="11"/>
        <v>0</v>
      </c>
      <c r="AJ6">
        <f t="shared" si="12"/>
        <v>0</v>
      </c>
    </row>
    <row r="7" ht="16.5" customHeight="1" spans="1:36">
      <c r="A7" s="9" t="s">
        <v>157</v>
      </c>
      <c r="B7" s="9">
        <v>7000</v>
      </c>
      <c r="C7" s="9">
        <f t="shared" si="13"/>
        <v>7000</v>
      </c>
      <c r="D7" s="9"/>
      <c r="E7" s="27">
        <v>0.34375</v>
      </c>
      <c r="F7" s="27">
        <v>0.6875</v>
      </c>
      <c r="G7" s="14" t="s">
        <v>152</v>
      </c>
      <c r="H7" s="14" t="s">
        <v>152</v>
      </c>
      <c r="I7" s="14" t="s">
        <v>152</v>
      </c>
      <c r="J7" s="31" t="s">
        <v>14</v>
      </c>
      <c r="K7" s="31" t="s">
        <v>14</v>
      </c>
      <c r="M7" s="36" t="s">
        <v>157</v>
      </c>
      <c r="N7" s="37">
        <v>7000</v>
      </c>
      <c r="O7" s="37">
        <v>7000</v>
      </c>
      <c r="P7" s="38"/>
      <c r="Q7" s="44">
        <v>0.34375</v>
      </c>
      <c r="R7" s="44">
        <v>0.6875</v>
      </c>
      <c r="S7" s="40" t="s">
        <v>152</v>
      </c>
      <c r="T7" s="40" t="s">
        <v>152</v>
      </c>
      <c r="U7" s="40" t="s">
        <v>152</v>
      </c>
      <c r="V7" s="40" t="s">
        <v>14</v>
      </c>
      <c r="W7" s="40" t="s">
        <v>14</v>
      </c>
      <c r="Y7">
        <f t="shared" si="1"/>
        <v>0</v>
      </c>
      <c r="Z7">
        <f t="shared" si="2"/>
        <v>0</v>
      </c>
      <c r="AA7">
        <f t="shared" si="3"/>
        <v>0</v>
      </c>
      <c r="AB7">
        <f t="shared" si="4"/>
        <v>0</v>
      </c>
      <c r="AC7">
        <f t="shared" si="5"/>
        <v>0</v>
      </c>
      <c r="AD7">
        <f t="shared" si="6"/>
        <v>0</v>
      </c>
      <c r="AE7">
        <f t="shared" si="7"/>
        <v>0</v>
      </c>
      <c r="AF7">
        <f t="shared" si="8"/>
        <v>0</v>
      </c>
      <c r="AG7">
        <f t="shared" si="9"/>
        <v>0</v>
      </c>
      <c r="AH7">
        <f t="shared" si="10"/>
        <v>0</v>
      </c>
      <c r="AI7">
        <f t="shared" si="11"/>
        <v>0</v>
      </c>
      <c r="AJ7">
        <f t="shared" si="12"/>
        <v>0</v>
      </c>
    </row>
    <row r="8" ht="16.5" customHeight="1" spans="1:36">
      <c r="A8" s="9" t="s">
        <v>158</v>
      </c>
      <c r="B8" s="9">
        <v>10000</v>
      </c>
      <c r="C8" s="9">
        <f t="shared" si="13"/>
        <v>10000</v>
      </c>
      <c r="D8" s="9"/>
      <c r="E8" s="27">
        <v>0.34375</v>
      </c>
      <c r="F8" s="27">
        <v>0.6875</v>
      </c>
      <c r="G8" s="14" t="s">
        <v>14</v>
      </c>
      <c r="H8" s="14" t="s">
        <v>152</v>
      </c>
      <c r="I8" s="14" t="s">
        <v>152</v>
      </c>
      <c r="J8" s="31" t="s">
        <v>14</v>
      </c>
      <c r="K8" s="31" t="s">
        <v>14</v>
      </c>
      <c r="M8" s="36" t="s">
        <v>158</v>
      </c>
      <c r="N8" s="37">
        <v>10000</v>
      </c>
      <c r="O8" s="37">
        <v>10000</v>
      </c>
      <c r="P8" s="38"/>
      <c r="Q8" s="44">
        <v>0.34375</v>
      </c>
      <c r="R8" s="44">
        <v>0.6875</v>
      </c>
      <c r="S8" s="40" t="s">
        <v>14</v>
      </c>
      <c r="T8" s="40" t="s">
        <v>152</v>
      </c>
      <c r="U8" s="40" t="s">
        <v>152</v>
      </c>
      <c r="V8" s="40" t="s">
        <v>14</v>
      </c>
      <c r="W8" s="40" t="s">
        <v>14</v>
      </c>
      <c r="Y8">
        <f t="shared" si="1"/>
        <v>0</v>
      </c>
      <c r="Z8">
        <f t="shared" si="2"/>
        <v>0</v>
      </c>
      <c r="AA8">
        <f t="shared" si="3"/>
        <v>0</v>
      </c>
      <c r="AB8">
        <f t="shared" si="4"/>
        <v>0</v>
      </c>
      <c r="AC8">
        <f t="shared" si="5"/>
        <v>0</v>
      </c>
      <c r="AD8">
        <f t="shared" si="6"/>
        <v>0</v>
      </c>
      <c r="AE8">
        <f t="shared" si="7"/>
        <v>0</v>
      </c>
      <c r="AF8">
        <f t="shared" si="8"/>
        <v>0</v>
      </c>
      <c r="AG8">
        <f t="shared" si="9"/>
        <v>0</v>
      </c>
      <c r="AH8">
        <f t="shared" si="10"/>
        <v>0</v>
      </c>
      <c r="AI8">
        <f t="shared" si="11"/>
        <v>0</v>
      </c>
      <c r="AJ8">
        <f t="shared" si="12"/>
        <v>0</v>
      </c>
    </row>
    <row r="9" ht="16.5" customHeight="1" spans="1:36">
      <c r="A9" s="9" t="s">
        <v>159</v>
      </c>
      <c r="B9" s="9">
        <v>10000</v>
      </c>
      <c r="C9" s="9">
        <f t="shared" si="13"/>
        <v>10000</v>
      </c>
      <c r="D9" s="9"/>
      <c r="E9" s="27">
        <v>0.34375</v>
      </c>
      <c r="F9" s="27">
        <v>0.6875</v>
      </c>
      <c r="G9" s="14" t="s">
        <v>14</v>
      </c>
      <c r="H9" s="14" t="s">
        <v>152</v>
      </c>
      <c r="I9" s="14" t="s">
        <v>152</v>
      </c>
      <c r="J9" s="31" t="s">
        <v>14</v>
      </c>
      <c r="K9" s="31" t="s">
        <v>14</v>
      </c>
      <c r="M9" s="36" t="s">
        <v>159</v>
      </c>
      <c r="N9" s="37">
        <v>10000</v>
      </c>
      <c r="O9" s="37">
        <v>10000</v>
      </c>
      <c r="P9" s="38"/>
      <c r="Q9" s="44">
        <v>0.34375</v>
      </c>
      <c r="R9" s="44">
        <v>0.6875</v>
      </c>
      <c r="S9" s="40" t="s">
        <v>14</v>
      </c>
      <c r="T9" s="40" t="s">
        <v>152</v>
      </c>
      <c r="U9" s="40" t="s">
        <v>152</v>
      </c>
      <c r="V9" s="40" t="s">
        <v>14</v>
      </c>
      <c r="W9" s="40" t="s">
        <v>14</v>
      </c>
      <c r="Y9">
        <f t="shared" si="1"/>
        <v>0</v>
      </c>
      <c r="Z9">
        <f t="shared" si="2"/>
        <v>0</v>
      </c>
      <c r="AA9">
        <f t="shared" si="3"/>
        <v>0</v>
      </c>
      <c r="AB9">
        <f t="shared" si="4"/>
        <v>0</v>
      </c>
      <c r="AC9">
        <f t="shared" si="5"/>
        <v>0</v>
      </c>
      <c r="AD9">
        <f t="shared" si="6"/>
        <v>0</v>
      </c>
      <c r="AE9">
        <f t="shared" si="7"/>
        <v>0</v>
      </c>
      <c r="AF9">
        <f t="shared" si="8"/>
        <v>0</v>
      </c>
      <c r="AG9">
        <f t="shared" si="9"/>
        <v>0</v>
      </c>
      <c r="AH9">
        <f t="shared" si="10"/>
        <v>0</v>
      </c>
      <c r="AI9">
        <f t="shared" si="11"/>
        <v>0</v>
      </c>
      <c r="AJ9">
        <f t="shared" si="12"/>
        <v>0</v>
      </c>
    </row>
    <row r="10" ht="16.5" customHeight="1" spans="1:36">
      <c r="A10" s="9" t="s">
        <v>160</v>
      </c>
      <c r="B10" s="9">
        <v>9000</v>
      </c>
      <c r="C10" s="9">
        <f t="shared" si="13"/>
        <v>8000</v>
      </c>
      <c r="D10" s="9">
        <v>1000</v>
      </c>
      <c r="E10" s="27">
        <v>0.364583333333333</v>
      </c>
      <c r="F10" s="27">
        <v>0.722222222222222</v>
      </c>
      <c r="G10" s="14" t="s">
        <v>14</v>
      </c>
      <c r="H10" s="14" t="s">
        <v>14</v>
      </c>
      <c r="I10" s="31" t="s">
        <v>14</v>
      </c>
      <c r="J10" s="31" t="s">
        <v>14</v>
      </c>
      <c r="K10" s="31" t="s">
        <v>14</v>
      </c>
      <c r="M10" s="36" t="s">
        <v>160</v>
      </c>
      <c r="N10" s="37">
        <v>9000</v>
      </c>
      <c r="O10" s="37">
        <v>8000</v>
      </c>
      <c r="P10" s="37">
        <v>1000</v>
      </c>
      <c r="Q10" s="44">
        <v>0.364583333333333</v>
      </c>
      <c r="R10" s="44">
        <v>0.722222222222222</v>
      </c>
      <c r="S10" s="40" t="s">
        <v>14</v>
      </c>
      <c r="T10" s="40" t="s">
        <v>14</v>
      </c>
      <c r="U10" s="40" t="s">
        <v>14</v>
      </c>
      <c r="V10" s="40" t="s">
        <v>14</v>
      </c>
      <c r="W10" s="40" t="s">
        <v>14</v>
      </c>
      <c r="Y10">
        <f t="shared" si="1"/>
        <v>0</v>
      </c>
      <c r="Z10">
        <f t="shared" si="2"/>
        <v>0</v>
      </c>
      <c r="AA10">
        <f t="shared" si="3"/>
        <v>0</v>
      </c>
      <c r="AB10">
        <f t="shared" si="4"/>
        <v>0</v>
      </c>
      <c r="AC10">
        <f t="shared" si="5"/>
        <v>0</v>
      </c>
      <c r="AD10">
        <f t="shared" si="6"/>
        <v>0</v>
      </c>
      <c r="AE10">
        <f t="shared" si="7"/>
        <v>0</v>
      </c>
      <c r="AF10">
        <f t="shared" si="8"/>
        <v>0</v>
      </c>
      <c r="AG10">
        <f t="shared" si="9"/>
        <v>0</v>
      </c>
      <c r="AH10">
        <f t="shared" si="10"/>
        <v>0</v>
      </c>
      <c r="AI10">
        <f t="shared" si="11"/>
        <v>0</v>
      </c>
      <c r="AJ10">
        <f t="shared" si="12"/>
        <v>0</v>
      </c>
    </row>
    <row r="11" ht="16.5" customHeight="1" spans="1:36">
      <c r="A11" s="28" t="s">
        <v>161</v>
      </c>
      <c r="B11" s="9">
        <v>10000</v>
      </c>
      <c r="C11" s="9">
        <f t="shared" si="13"/>
        <v>10000</v>
      </c>
      <c r="D11" s="9"/>
      <c r="E11" s="27">
        <v>0.34375</v>
      </c>
      <c r="F11" s="27">
        <v>0.6875</v>
      </c>
      <c r="G11" s="14" t="s">
        <v>152</v>
      </c>
      <c r="H11" s="14" t="s">
        <v>14</v>
      </c>
      <c r="I11" s="14" t="s">
        <v>14</v>
      </c>
      <c r="J11" s="31" t="s">
        <v>14</v>
      </c>
      <c r="K11" s="14" t="s">
        <v>152</v>
      </c>
      <c r="M11" s="36" t="s">
        <v>161</v>
      </c>
      <c r="N11" s="37">
        <v>10000</v>
      </c>
      <c r="O11" s="37">
        <v>10000</v>
      </c>
      <c r="P11" s="38"/>
      <c r="Q11" s="44">
        <v>0.34375</v>
      </c>
      <c r="R11" s="44">
        <v>0.6875</v>
      </c>
      <c r="S11" s="40" t="s">
        <v>152</v>
      </c>
      <c r="T11" s="40" t="s">
        <v>14</v>
      </c>
      <c r="U11" s="40" t="s">
        <v>14</v>
      </c>
      <c r="V11" s="40" t="s">
        <v>14</v>
      </c>
      <c r="W11" s="40" t="s">
        <v>152</v>
      </c>
      <c r="Y11">
        <f t="shared" si="1"/>
        <v>0</v>
      </c>
      <c r="Z11">
        <f t="shared" si="2"/>
        <v>0</v>
      </c>
      <c r="AA11">
        <f t="shared" si="3"/>
        <v>0</v>
      </c>
      <c r="AB11">
        <f t="shared" si="4"/>
        <v>0</v>
      </c>
      <c r="AC11">
        <f t="shared" si="5"/>
        <v>0</v>
      </c>
      <c r="AD11">
        <f t="shared" si="6"/>
        <v>0</v>
      </c>
      <c r="AE11">
        <f t="shared" si="7"/>
        <v>0</v>
      </c>
      <c r="AF11">
        <f t="shared" si="8"/>
        <v>0</v>
      </c>
      <c r="AG11">
        <f t="shared" si="9"/>
        <v>0</v>
      </c>
      <c r="AH11">
        <f t="shared" si="10"/>
        <v>0</v>
      </c>
      <c r="AI11">
        <f t="shared" si="11"/>
        <v>0</v>
      </c>
      <c r="AJ11">
        <f t="shared" si="12"/>
        <v>0</v>
      </c>
    </row>
    <row r="12" ht="16.5" customHeight="1" spans="1:36">
      <c r="A12" s="8" t="s">
        <v>162</v>
      </c>
      <c r="B12" s="9">
        <v>7000</v>
      </c>
      <c r="C12" s="9">
        <f t="shared" si="13"/>
        <v>7000</v>
      </c>
      <c r="D12" s="8"/>
      <c r="E12" s="27">
        <v>0.333333333333333</v>
      </c>
      <c r="F12" s="27">
        <v>0.673611111111111</v>
      </c>
      <c r="G12" s="14" t="s">
        <v>14</v>
      </c>
      <c r="H12" s="14" t="s">
        <v>14</v>
      </c>
      <c r="I12" s="14" t="s">
        <v>14</v>
      </c>
      <c r="J12" s="31" t="s">
        <v>14</v>
      </c>
      <c r="K12" s="31" t="s">
        <v>14</v>
      </c>
      <c r="M12" s="39" t="s">
        <v>162</v>
      </c>
      <c r="N12" s="37">
        <v>7000</v>
      </c>
      <c r="O12" s="37">
        <v>7000</v>
      </c>
      <c r="P12" s="40"/>
      <c r="Q12" s="44">
        <v>0.333333333333333</v>
      </c>
      <c r="R12" s="44">
        <v>0.673611111111111</v>
      </c>
      <c r="S12" s="40" t="s">
        <v>14</v>
      </c>
      <c r="T12" s="40" t="s">
        <v>14</v>
      </c>
      <c r="U12" s="40" t="s">
        <v>14</v>
      </c>
      <c r="V12" s="40" t="s">
        <v>14</v>
      </c>
      <c r="W12" s="40" t="s">
        <v>14</v>
      </c>
      <c r="Y12">
        <f t="shared" si="1"/>
        <v>0</v>
      </c>
      <c r="Z12">
        <f t="shared" si="2"/>
        <v>0</v>
      </c>
      <c r="AA12">
        <f t="shared" si="3"/>
        <v>0</v>
      </c>
      <c r="AB12">
        <f t="shared" si="4"/>
        <v>0</v>
      </c>
      <c r="AC12">
        <f t="shared" si="5"/>
        <v>0</v>
      </c>
      <c r="AD12">
        <f t="shared" si="6"/>
        <v>0</v>
      </c>
      <c r="AE12">
        <f t="shared" si="7"/>
        <v>0</v>
      </c>
      <c r="AF12">
        <f t="shared" si="8"/>
        <v>0</v>
      </c>
      <c r="AG12">
        <f t="shared" si="9"/>
        <v>0</v>
      </c>
      <c r="AH12">
        <f t="shared" si="10"/>
        <v>0</v>
      </c>
      <c r="AI12">
        <f t="shared" si="11"/>
        <v>0</v>
      </c>
      <c r="AJ12">
        <f t="shared" si="12"/>
        <v>0</v>
      </c>
    </row>
    <row r="13" ht="16.5" customHeight="1" spans="1:36">
      <c r="A13" s="9" t="s">
        <v>163</v>
      </c>
      <c r="B13" s="9">
        <v>10000</v>
      </c>
      <c r="C13" s="9">
        <f t="shared" si="13"/>
        <v>10000</v>
      </c>
      <c r="D13" s="9"/>
      <c r="E13" s="27">
        <v>0.34375</v>
      </c>
      <c r="F13" s="27" t="s">
        <v>164</v>
      </c>
      <c r="G13" s="14" t="s">
        <v>152</v>
      </c>
      <c r="H13" s="14" t="s">
        <v>14</v>
      </c>
      <c r="I13" s="14" t="s">
        <v>152</v>
      </c>
      <c r="J13" s="31" t="s">
        <v>14</v>
      </c>
      <c r="K13" s="31" t="s">
        <v>14</v>
      </c>
      <c r="M13" s="36" t="s">
        <v>163</v>
      </c>
      <c r="N13" s="37">
        <v>10000</v>
      </c>
      <c r="O13" s="37">
        <v>10000</v>
      </c>
      <c r="P13" s="38"/>
      <c r="Q13" s="44">
        <v>0.34375</v>
      </c>
      <c r="R13" s="44">
        <v>0.697916666666667</v>
      </c>
      <c r="S13" s="40" t="s">
        <v>152</v>
      </c>
      <c r="T13" s="40" t="s">
        <v>14</v>
      </c>
      <c r="U13" s="40" t="s">
        <v>152</v>
      </c>
      <c r="V13" s="40" t="s">
        <v>14</v>
      </c>
      <c r="W13" s="40" t="s">
        <v>14</v>
      </c>
      <c r="Y13">
        <f t="shared" si="1"/>
        <v>0</v>
      </c>
      <c r="Z13">
        <f t="shared" si="2"/>
        <v>0</v>
      </c>
      <c r="AA13">
        <f t="shared" si="3"/>
        <v>0</v>
      </c>
      <c r="AB13">
        <f t="shared" si="4"/>
        <v>0</v>
      </c>
      <c r="AC13">
        <f t="shared" si="5"/>
        <v>0</v>
      </c>
      <c r="AD13" s="45">
        <f t="shared" si="6"/>
        <v>1</v>
      </c>
      <c r="AE13">
        <f t="shared" si="7"/>
        <v>0</v>
      </c>
      <c r="AF13">
        <f t="shared" si="8"/>
        <v>0</v>
      </c>
      <c r="AG13">
        <f t="shared" si="9"/>
        <v>0</v>
      </c>
      <c r="AH13">
        <f t="shared" si="10"/>
        <v>0</v>
      </c>
      <c r="AI13">
        <f t="shared" si="11"/>
        <v>0</v>
      </c>
      <c r="AJ13">
        <f t="shared" si="12"/>
        <v>0</v>
      </c>
    </row>
    <row r="14" ht="16.5" customHeight="1" spans="1:36">
      <c r="A14" s="11" t="s">
        <v>165</v>
      </c>
      <c r="B14" s="9">
        <v>7000</v>
      </c>
      <c r="C14" s="9">
        <f t="shared" si="13"/>
        <v>7000</v>
      </c>
      <c r="D14" s="11"/>
      <c r="E14" s="29">
        <v>0.375</v>
      </c>
      <c r="F14" s="27" t="s">
        <v>166</v>
      </c>
      <c r="G14" s="14" t="s">
        <v>152</v>
      </c>
      <c r="H14" s="14" t="s">
        <v>14</v>
      </c>
      <c r="I14" s="14" t="s">
        <v>14</v>
      </c>
      <c r="J14" s="31" t="s">
        <v>14</v>
      </c>
      <c r="K14" s="14" t="s">
        <v>152</v>
      </c>
      <c r="M14" s="36" t="s">
        <v>165</v>
      </c>
      <c r="N14" s="37">
        <v>7000</v>
      </c>
      <c r="O14" s="37">
        <v>7000</v>
      </c>
      <c r="P14" s="38"/>
      <c r="Q14" s="44">
        <v>0.375</v>
      </c>
      <c r="R14" s="44">
        <v>0.71875</v>
      </c>
      <c r="S14" s="40" t="s">
        <v>152</v>
      </c>
      <c r="T14" s="40" t="s">
        <v>14</v>
      </c>
      <c r="U14" s="40" t="s">
        <v>14</v>
      </c>
      <c r="V14" s="40" t="s">
        <v>14</v>
      </c>
      <c r="W14" s="40" t="s">
        <v>152</v>
      </c>
      <c r="Y14">
        <f t="shared" si="1"/>
        <v>0</v>
      </c>
      <c r="Z14">
        <f t="shared" si="2"/>
        <v>0</v>
      </c>
      <c r="AA14">
        <f t="shared" si="3"/>
        <v>0</v>
      </c>
      <c r="AB14">
        <f t="shared" si="4"/>
        <v>0</v>
      </c>
      <c r="AC14">
        <f t="shared" si="5"/>
        <v>0</v>
      </c>
      <c r="AD14" s="45">
        <f t="shared" si="6"/>
        <v>1</v>
      </c>
      <c r="AE14">
        <f t="shared" si="7"/>
        <v>0</v>
      </c>
      <c r="AF14">
        <f t="shared" si="8"/>
        <v>0</v>
      </c>
      <c r="AG14">
        <f t="shared" si="9"/>
        <v>0</v>
      </c>
      <c r="AH14">
        <f t="shared" si="10"/>
        <v>0</v>
      </c>
      <c r="AI14">
        <f t="shared" si="11"/>
        <v>0</v>
      </c>
      <c r="AJ14">
        <f t="shared" si="12"/>
        <v>0</v>
      </c>
    </row>
    <row r="15" ht="16.5" customHeight="1" spans="1:36">
      <c r="A15" s="30" t="s">
        <v>167</v>
      </c>
      <c r="B15" s="9">
        <v>18000</v>
      </c>
      <c r="C15" s="9">
        <f t="shared" ref="C15:C20" si="14">B15-D15</f>
        <v>17200</v>
      </c>
      <c r="D15" s="9">
        <v>800</v>
      </c>
      <c r="E15" s="27">
        <v>0.354166666666667</v>
      </c>
      <c r="F15" s="27">
        <v>0.708333333333333</v>
      </c>
      <c r="G15" s="14" t="s">
        <v>152</v>
      </c>
      <c r="H15" s="14" t="s">
        <v>14</v>
      </c>
      <c r="I15" s="31" t="s">
        <v>14</v>
      </c>
      <c r="J15" s="31" t="s">
        <v>14</v>
      </c>
      <c r="K15" s="31" t="s">
        <v>14</v>
      </c>
      <c r="M15" s="36" t="s">
        <v>167</v>
      </c>
      <c r="N15" s="37">
        <v>18000</v>
      </c>
      <c r="O15" s="37">
        <v>17200</v>
      </c>
      <c r="P15" s="37">
        <v>800</v>
      </c>
      <c r="Q15" s="44">
        <v>0.354166666666667</v>
      </c>
      <c r="R15" s="44">
        <v>0.708333333333333</v>
      </c>
      <c r="S15" s="40" t="s">
        <v>152</v>
      </c>
      <c r="T15" s="40" t="s">
        <v>14</v>
      </c>
      <c r="U15" s="40" t="s">
        <v>14</v>
      </c>
      <c r="V15" s="40" t="s">
        <v>14</v>
      </c>
      <c r="W15" s="40" t="s">
        <v>14</v>
      </c>
      <c r="Y15">
        <f t="shared" si="1"/>
        <v>0</v>
      </c>
      <c r="Z15">
        <f t="shared" si="2"/>
        <v>0</v>
      </c>
      <c r="AA15">
        <f t="shared" si="3"/>
        <v>0</v>
      </c>
      <c r="AB15">
        <f t="shared" si="4"/>
        <v>0</v>
      </c>
      <c r="AC15">
        <f t="shared" si="5"/>
        <v>0</v>
      </c>
      <c r="AD15">
        <f t="shared" si="6"/>
        <v>0</v>
      </c>
      <c r="AE15">
        <f t="shared" si="7"/>
        <v>0</v>
      </c>
      <c r="AF15">
        <f t="shared" si="8"/>
        <v>0</v>
      </c>
      <c r="AG15">
        <f t="shared" si="9"/>
        <v>0</v>
      </c>
      <c r="AH15">
        <f t="shared" si="10"/>
        <v>0</v>
      </c>
      <c r="AI15">
        <f t="shared" si="11"/>
        <v>0</v>
      </c>
      <c r="AJ15">
        <f t="shared" si="12"/>
        <v>0</v>
      </c>
    </row>
    <row r="16" ht="16.5" customHeight="1" spans="1:36">
      <c r="A16" s="13" t="s">
        <v>168</v>
      </c>
      <c r="B16" s="9">
        <v>7000</v>
      </c>
      <c r="C16" s="9">
        <f t="shared" si="14"/>
        <v>7000</v>
      </c>
      <c r="D16" s="9"/>
      <c r="E16" s="27">
        <v>0.34375</v>
      </c>
      <c r="F16" s="27">
        <v>0.6875</v>
      </c>
      <c r="G16" s="14" t="s">
        <v>152</v>
      </c>
      <c r="H16" s="14" t="s">
        <v>14</v>
      </c>
      <c r="I16" s="31" t="s">
        <v>14</v>
      </c>
      <c r="J16" s="31" t="s">
        <v>14</v>
      </c>
      <c r="K16" s="31" t="s">
        <v>14</v>
      </c>
      <c r="M16" s="36" t="s">
        <v>168</v>
      </c>
      <c r="N16" s="37">
        <v>7000</v>
      </c>
      <c r="O16" s="37">
        <v>7000</v>
      </c>
      <c r="P16" s="38"/>
      <c r="Q16" s="44">
        <v>0.34375</v>
      </c>
      <c r="R16" s="44">
        <v>0.6875</v>
      </c>
      <c r="S16" s="40" t="s">
        <v>152</v>
      </c>
      <c r="T16" s="40" t="s">
        <v>14</v>
      </c>
      <c r="U16" s="40" t="s">
        <v>14</v>
      </c>
      <c r="V16" s="40" t="s">
        <v>14</v>
      </c>
      <c r="W16" s="40" t="s">
        <v>14</v>
      </c>
      <c r="Y16">
        <f t="shared" si="1"/>
        <v>0</v>
      </c>
      <c r="Z16">
        <f t="shared" si="2"/>
        <v>0</v>
      </c>
      <c r="AA16">
        <f t="shared" si="3"/>
        <v>0</v>
      </c>
      <c r="AB16">
        <f t="shared" si="4"/>
        <v>0</v>
      </c>
      <c r="AC16">
        <f t="shared" si="5"/>
        <v>0</v>
      </c>
      <c r="AD16">
        <f t="shared" si="6"/>
        <v>0</v>
      </c>
      <c r="AE16">
        <f t="shared" si="7"/>
        <v>0</v>
      </c>
      <c r="AF16">
        <f t="shared" si="8"/>
        <v>0</v>
      </c>
      <c r="AG16">
        <f t="shared" si="9"/>
        <v>0</v>
      </c>
      <c r="AH16">
        <f t="shared" si="10"/>
        <v>0</v>
      </c>
      <c r="AI16">
        <f t="shared" si="11"/>
        <v>0</v>
      </c>
      <c r="AJ16">
        <f t="shared" si="12"/>
        <v>0</v>
      </c>
    </row>
    <row r="17" ht="16.5" customHeight="1" spans="1:36">
      <c r="A17" s="13" t="s">
        <v>169</v>
      </c>
      <c r="B17" s="9">
        <v>5000</v>
      </c>
      <c r="C17" s="9">
        <f t="shared" si="14"/>
        <v>5000</v>
      </c>
      <c r="D17" s="9"/>
      <c r="E17" s="27">
        <v>0.34375</v>
      </c>
      <c r="F17" s="27">
        <v>0.6875</v>
      </c>
      <c r="G17" s="14" t="s">
        <v>14</v>
      </c>
      <c r="H17" s="14" t="s">
        <v>152</v>
      </c>
      <c r="I17" s="31" t="s">
        <v>152</v>
      </c>
      <c r="J17" s="31" t="s">
        <v>14</v>
      </c>
      <c r="K17" s="31" t="s">
        <v>14</v>
      </c>
      <c r="M17" s="36" t="s">
        <v>169</v>
      </c>
      <c r="N17" s="37">
        <v>5000</v>
      </c>
      <c r="O17" s="37">
        <v>5000</v>
      </c>
      <c r="P17" s="38"/>
      <c r="Q17" s="44">
        <v>0.34375</v>
      </c>
      <c r="R17" s="44">
        <v>0.6875</v>
      </c>
      <c r="S17" s="40" t="s">
        <v>14</v>
      </c>
      <c r="T17" s="40" t="s">
        <v>152</v>
      </c>
      <c r="U17" s="40" t="s">
        <v>152</v>
      </c>
      <c r="V17" s="40" t="s">
        <v>14</v>
      </c>
      <c r="W17" s="40" t="s">
        <v>14</v>
      </c>
      <c r="Y17">
        <f t="shared" si="1"/>
        <v>0</v>
      </c>
      <c r="Z17">
        <f t="shared" si="2"/>
        <v>0</v>
      </c>
      <c r="AA17">
        <f t="shared" si="3"/>
        <v>0</v>
      </c>
      <c r="AB17">
        <f t="shared" si="4"/>
        <v>0</v>
      </c>
      <c r="AC17">
        <f t="shared" si="5"/>
        <v>0</v>
      </c>
      <c r="AD17">
        <f t="shared" si="6"/>
        <v>0</v>
      </c>
      <c r="AE17">
        <f t="shared" si="7"/>
        <v>0</v>
      </c>
      <c r="AF17">
        <f t="shared" si="8"/>
        <v>0</v>
      </c>
      <c r="AG17">
        <f t="shared" si="9"/>
        <v>0</v>
      </c>
      <c r="AH17">
        <f t="shared" si="10"/>
        <v>0</v>
      </c>
      <c r="AI17">
        <f t="shared" si="11"/>
        <v>0</v>
      </c>
      <c r="AJ17">
        <f t="shared" si="12"/>
        <v>0</v>
      </c>
    </row>
    <row r="18" ht="16.5" customHeight="1" spans="1:36">
      <c r="A18" s="13" t="s">
        <v>170</v>
      </c>
      <c r="B18" s="9">
        <v>5000</v>
      </c>
      <c r="C18" s="9">
        <f t="shared" si="14"/>
        <v>5000</v>
      </c>
      <c r="D18" s="9"/>
      <c r="E18" s="27">
        <v>0.333333333333333</v>
      </c>
      <c r="F18" s="27">
        <v>0.677083333333333</v>
      </c>
      <c r="G18" s="14" t="s">
        <v>14</v>
      </c>
      <c r="H18" s="14" t="s">
        <v>14</v>
      </c>
      <c r="I18" s="31" t="s">
        <v>14</v>
      </c>
      <c r="J18" s="31" t="s">
        <v>14</v>
      </c>
      <c r="K18" s="31" t="s">
        <v>14</v>
      </c>
      <c r="M18" s="36" t="s">
        <v>170</v>
      </c>
      <c r="N18" s="37">
        <v>5000</v>
      </c>
      <c r="O18" s="37">
        <v>5000</v>
      </c>
      <c r="P18" s="38"/>
      <c r="Q18" s="44">
        <v>0.333333333333333</v>
      </c>
      <c r="R18" s="44">
        <v>0.677083333333333</v>
      </c>
      <c r="S18" s="40" t="s">
        <v>14</v>
      </c>
      <c r="T18" s="40" t="s">
        <v>14</v>
      </c>
      <c r="U18" s="40" t="s">
        <v>14</v>
      </c>
      <c r="V18" s="40" t="s">
        <v>14</v>
      </c>
      <c r="W18" s="40" t="s">
        <v>14</v>
      </c>
      <c r="Y18">
        <f t="shared" si="1"/>
        <v>0</v>
      </c>
      <c r="Z18">
        <f t="shared" si="2"/>
        <v>0</v>
      </c>
      <c r="AA18">
        <f t="shared" si="3"/>
        <v>0</v>
      </c>
      <c r="AB18">
        <f t="shared" si="4"/>
        <v>0</v>
      </c>
      <c r="AC18">
        <f t="shared" si="5"/>
        <v>0</v>
      </c>
      <c r="AD18">
        <f t="shared" si="6"/>
        <v>0</v>
      </c>
      <c r="AE18">
        <f t="shared" si="7"/>
        <v>0</v>
      </c>
      <c r="AF18">
        <f t="shared" si="8"/>
        <v>0</v>
      </c>
      <c r="AG18">
        <f t="shared" si="9"/>
        <v>0</v>
      </c>
      <c r="AH18">
        <f t="shared" si="10"/>
        <v>0</v>
      </c>
      <c r="AI18">
        <f t="shared" si="11"/>
        <v>0</v>
      </c>
      <c r="AJ18">
        <f t="shared" si="12"/>
        <v>0</v>
      </c>
    </row>
    <row r="19" ht="16.5" customHeight="1" spans="1:36">
      <c r="A19" s="13" t="s">
        <v>171</v>
      </c>
      <c r="B19" s="9">
        <v>10000</v>
      </c>
      <c r="C19" s="9">
        <f t="shared" si="14"/>
        <v>10000</v>
      </c>
      <c r="D19" s="9"/>
      <c r="E19" s="27">
        <v>0.333333333333333</v>
      </c>
      <c r="F19" s="27">
        <v>0.680555555555555</v>
      </c>
      <c r="G19" s="31" t="s">
        <v>152</v>
      </c>
      <c r="H19" s="31" t="s">
        <v>14</v>
      </c>
      <c r="I19" s="31" t="s">
        <v>14</v>
      </c>
      <c r="J19" s="31" t="s">
        <v>14</v>
      </c>
      <c r="K19" s="31" t="s">
        <v>14</v>
      </c>
      <c r="M19" s="36" t="s">
        <v>171</v>
      </c>
      <c r="N19" s="37">
        <v>10000</v>
      </c>
      <c r="O19" s="37">
        <v>10000</v>
      </c>
      <c r="P19" s="38"/>
      <c r="Q19" s="44">
        <v>0.333333333333333</v>
      </c>
      <c r="R19" s="44">
        <v>0.680555555555555</v>
      </c>
      <c r="S19" s="40" t="s">
        <v>152</v>
      </c>
      <c r="T19" s="40" t="s">
        <v>14</v>
      </c>
      <c r="U19" s="40" t="s">
        <v>14</v>
      </c>
      <c r="V19" s="40" t="s">
        <v>14</v>
      </c>
      <c r="W19" s="40" t="s">
        <v>14</v>
      </c>
      <c r="Y19">
        <f t="shared" si="1"/>
        <v>0</v>
      </c>
      <c r="Z19">
        <f t="shared" si="2"/>
        <v>0</v>
      </c>
      <c r="AA19">
        <f t="shared" si="3"/>
        <v>0</v>
      </c>
      <c r="AB19">
        <f t="shared" si="4"/>
        <v>0</v>
      </c>
      <c r="AC19">
        <f t="shared" si="5"/>
        <v>0</v>
      </c>
      <c r="AD19">
        <f t="shared" si="6"/>
        <v>0</v>
      </c>
      <c r="AE19">
        <f t="shared" si="7"/>
        <v>0</v>
      </c>
      <c r="AF19">
        <f t="shared" si="8"/>
        <v>0</v>
      </c>
      <c r="AG19">
        <f t="shared" si="9"/>
        <v>0</v>
      </c>
      <c r="AH19">
        <f t="shared" si="10"/>
        <v>0</v>
      </c>
      <c r="AI19">
        <f t="shared" si="11"/>
        <v>0</v>
      </c>
      <c r="AJ19">
        <f t="shared" si="12"/>
        <v>0</v>
      </c>
    </row>
    <row r="20" ht="16.5" customHeight="1" spans="1:36">
      <c r="A20" s="7" t="s">
        <v>172</v>
      </c>
      <c r="B20" s="9">
        <v>5000</v>
      </c>
      <c r="C20" s="9">
        <f t="shared" si="14"/>
        <v>5000</v>
      </c>
      <c r="D20" s="8"/>
      <c r="E20" s="27">
        <v>0.354166666666667</v>
      </c>
      <c r="F20" s="27">
        <v>0.6875</v>
      </c>
      <c r="G20" s="14" t="s">
        <v>14</v>
      </c>
      <c r="H20" s="14" t="s">
        <v>152</v>
      </c>
      <c r="I20" s="31" t="s">
        <v>152</v>
      </c>
      <c r="J20" s="31" t="s">
        <v>14</v>
      </c>
      <c r="K20" s="31" t="s">
        <v>14</v>
      </c>
      <c r="M20" s="39" t="s">
        <v>172</v>
      </c>
      <c r="N20" s="37">
        <v>5000</v>
      </c>
      <c r="O20" s="37">
        <v>5000</v>
      </c>
      <c r="P20" s="40"/>
      <c r="Q20" s="44">
        <v>0.354166666666667</v>
      </c>
      <c r="R20" s="44">
        <v>0.6875</v>
      </c>
      <c r="S20" s="40" t="s">
        <v>14</v>
      </c>
      <c r="T20" s="40" t="s">
        <v>152</v>
      </c>
      <c r="U20" s="40" t="s">
        <v>152</v>
      </c>
      <c r="V20" s="40" t="s">
        <v>14</v>
      </c>
      <c r="W20" s="40" t="s">
        <v>14</v>
      </c>
      <c r="Y20">
        <f t="shared" si="1"/>
        <v>0</v>
      </c>
      <c r="Z20">
        <f t="shared" si="2"/>
        <v>0</v>
      </c>
      <c r="AA20">
        <f t="shared" si="3"/>
        <v>0</v>
      </c>
      <c r="AB20">
        <f t="shared" si="4"/>
        <v>0</v>
      </c>
      <c r="AC20">
        <f t="shared" si="5"/>
        <v>0</v>
      </c>
      <c r="AD20">
        <f t="shared" si="6"/>
        <v>0</v>
      </c>
      <c r="AE20">
        <f t="shared" si="7"/>
        <v>0</v>
      </c>
      <c r="AF20">
        <f t="shared" si="8"/>
        <v>0</v>
      </c>
      <c r="AG20">
        <f t="shared" si="9"/>
        <v>0</v>
      </c>
      <c r="AH20">
        <f t="shared" si="10"/>
        <v>0</v>
      </c>
      <c r="AI20">
        <f t="shared" si="11"/>
        <v>0</v>
      </c>
      <c r="AJ20">
        <f t="shared" si="12"/>
        <v>0</v>
      </c>
    </row>
    <row r="21" ht="16.5" customHeight="1" spans="1:36">
      <c r="A21" s="30" t="s">
        <v>173</v>
      </c>
      <c r="B21" s="9">
        <v>20000</v>
      </c>
      <c r="C21" s="9">
        <f t="shared" ref="C21:C30" si="15">B21-D21</f>
        <v>18600</v>
      </c>
      <c r="D21" s="9">
        <v>1400</v>
      </c>
      <c r="E21" s="27">
        <v>0.347222222222222</v>
      </c>
      <c r="F21" s="27">
        <v>0.708333333333333</v>
      </c>
      <c r="G21" s="14" t="s">
        <v>14</v>
      </c>
      <c r="H21" s="14" t="s">
        <v>14</v>
      </c>
      <c r="I21" s="14" t="s">
        <v>14</v>
      </c>
      <c r="J21" s="14" t="s">
        <v>14</v>
      </c>
      <c r="K21" s="14" t="s">
        <v>14</v>
      </c>
      <c r="M21" s="36" t="s">
        <v>173</v>
      </c>
      <c r="N21" s="37">
        <v>20000</v>
      </c>
      <c r="O21" s="37">
        <v>18600</v>
      </c>
      <c r="P21" s="37">
        <v>1400</v>
      </c>
      <c r="Q21" s="44">
        <v>0.347222222222222</v>
      </c>
      <c r="R21" s="44">
        <v>0.708333333333333</v>
      </c>
      <c r="S21" s="40" t="s">
        <v>14</v>
      </c>
      <c r="T21" s="40" t="s">
        <v>14</v>
      </c>
      <c r="U21" s="40" t="s">
        <v>14</v>
      </c>
      <c r="V21" s="40" t="s">
        <v>14</v>
      </c>
      <c r="W21" s="40" t="s">
        <v>14</v>
      </c>
      <c r="Y21">
        <f t="shared" si="1"/>
        <v>0</v>
      </c>
      <c r="Z21">
        <f t="shared" si="2"/>
        <v>0</v>
      </c>
      <c r="AA21">
        <f t="shared" si="3"/>
        <v>0</v>
      </c>
      <c r="AB21">
        <f t="shared" si="4"/>
        <v>0</v>
      </c>
      <c r="AC21">
        <f t="shared" si="5"/>
        <v>0</v>
      </c>
      <c r="AD21">
        <f t="shared" si="6"/>
        <v>0</v>
      </c>
      <c r="AE21">
        <f t="shared" si="7"/>
        <v>0</v>
      </c>
      <c r="AF21">
        <f t="shared" si="8"/>
        <v>0</v>
      </c>
      <c r="AG21">
        <f t="shared" si="9"/>
        <v>0</v>
      </c>
      <c r="AH21">
        <f t="shared" si="10"/>
        <v>0</v>
      </c>
      <c r="AI21">
        <f t="shared" si="11"/>
        <v>0</v>
      </c>
      <c r="AJ21">
        <f t="shared" si="12"/>
        <v>0</v>
      </c>
    </row>
    <row r="22" ht="16.5" customHeight="1" spans="1:36">
      <c r="A22" s="13" t="s">
        <v>174</v>
      </c>
      <c r="B22" s="9">
        <v>10000</v>
      </c>
      <c r="C22" s="9">
        <f t="shared" si="15"/>
        <v>10000</v>
      </c>
      <c r="D22" s="9"/>
      <c r="E22" s="27">
        <v>0.347222222222222</v>
      </c>
      <c r="F22" s="27">
        <v>0.6875</v>
      </c>
      <c r="G22" s="14" t="s">
        <v>152</v>
      </c>
      <c r="H22" s="14" t="s">
        <v>152</v>
      </c>
      <c r="I22" s="14" t="s">
        <v>152</v>
      </c>
      <c r="J22" s="14" t="s">
        <v>14</v>
      </c>
      <c r="K22" s="14" t="s">
        <v>14</v>
      </c>
      <c r="M22" s="36" t="s">
        <v>174</v>
      </c>
      <c r="N22" s="37">
        <v>10000</v>
      </c>
      <c r="O22" s="37">
        <v>10000</v>
      </c>
      <c r="P22" s="38"/>
      <c r="Q22" s="44">
        <v>0.347222222222222</v>
      </c>
      <c r="R22" s="44">
        <v>0.6875</v>
      </c>
      <c r="S22" s="40" t="s">
        <v>152</v>
      </c>
      <c r="T22" s="40" t="s">
        <v>152</v>
      </c>
      <c r="U22" s="40" t="s">
        <v>152</v>
      </c>
      <c r="V22" s="40" t="s">
        <v>14</v>
      </c>
      <c r="W22" s="40" t="s">
        <v>14</v>
      </c>
      <c r="Y22">
        <f t="shared" si="1"/>
        <v>0</v>
      </c>
      <c r="Z22">
        <f t="shared" si="2"/>
        <v>0</v>
      </c>
      <c r="AA22">
        <f t="shared" si="3"/>
        <v>0</v>
      </c>
      <c r="AB22">
        <f t="shared" si="4"/>
        <v>0</v>
      </c>
      <c r="AC22">
        <f t="shared" si="5"/>
        <v>0</v>
      </c>
      <c r="AD22">
        <f t="shared" si="6"/>
        <v>0</v>
      </c>
      <c r="AE22">
        <f t="shared" si="7"/>
        <v>0</v>
      </c>
      <c r="AF22">
        <f t="shared" si="8"/>
        <v>0</v>
      </c>
      <c r="AG22">
        <f t="shared" si="9"/>
        <v>0</v>
      </c>
      <c r="AH22">
        <f t="shared" si="10"/>
        <v>0</v>
      </c>
      <c r="AI22">
        <f t="shared" si="11"/>
        <v>0</v>
      </c>
      <c r="AJ22">
        <f t="shared" si="12"/>
        <v>0</v>
      </c>
    </row>
    <row r="23" ht="16.5" customHeight="1" spans="1:36">
      <c r="A23" s="13" t="s">
        <v>175</v>
      </c>
      <c r="B23" s="9">
        <v>8000</v>
      </c>
      <c r="C23" s="9">
        <f t="shared" si="15"/>
        <v>8000</v>
      </c>
      <c r="D23" s="9"/>
      <c r="E23" s="27">
        <v>0.354166666666667</v>
      </c>
      <c r="F23" s="27">
        <v>0.697916666666667</v>
      </c>
      <c r="G23" s="14" t="s">
        <v>152</v>
      </c>
      <c r="H23" s="14" t="s">
        <v>14</v>
      </c>
      <c r="I23" s="14" t="s">
        <v>14</v>
      </c>
      <c r="J23" s="14" t="s">
        <v>14</v>
      </c>
      <c r="K23" s="14" t="s">
        <v>14</v>
      </c>
      <c r="M23" s="41" t="s">
        <v>175</v>
      </c>
      <c r="N23" s="37">
        <v>8000</v>
      </c>
      <c r="O23" s="37">
        <v>8000</v>
      </c>
      <c r="P23" s="38"/>
      <c r="Q23" s="44">
        <v>0.354166666666667</v>
      </c>
      <c r="R23" s="44">
        <v>0.697916666666667</v>
      </c>
      <c r="S23" s="40" t="s">
        <v>152</v>
      </c>
      <c r="T23" s="40" t="s">
        <v>14</v>
      </c>
      <c r="U23" s="40" t="s">
        <v>14</v>
      </c>
      <c r="V23" s="40" t="s">
        <v>14</v>
      </c>
      <c r="W23" s="40" t="s">
        <v>14</v>
      </c>
      <c r="Y23">
        <f t="shared" si="1"/>
        <v>0</v>
      </c>
      <c r="Z23">
        <f t="shared" si="2"/>
        <v>0</v>
      </c>
      <c r="AA23">
        <f t="shared" si="3"/>
        <v>0</v>
      </c>
      <c r="AB23">
        <f t="shared" si="4"/>
        <v>0</v>
      </c>
      <c r="AC23">
        <f t="shared" si="5"/>
        <v>0</v>
      </c>
      <c r="AD23">
        <f t="shared" si="6"/>
        <v>0</v>
      </c>
      <c r="AE23">
        <f t="shared" si="7"/>
        <v>0</v>
      </c>
      <c r="AF23">
        <f t="shared" si="8"/>
        <v>0</v>
      </c>
      <c r="AG23">
        <f t="shared" si="9"/>
        <v>0</v>
      </c>
      <c r="AH23">
        <f t="shared" si="10"/>
        <v>0</v>
      </c>
      <c r="AI23">
        <f t="shared" si="11"/>
        <v>0</v>
      </c>
      <c r="AJ23">
        <f t="shared" si="12"/>
        <v>0</v>
      </c>
    </row>
    <row r="24" ht="16.5" customHeight="1" spans="1:36">
      <c r="A24" s="13" t="s">
        <v>176</v>
      </c>
      <c r="B24" s="9">
        <v>10000</v>
      </c>
      <c r="C24" s="9">
        <f t="shared" si="15"/>
        <v>10000</v>
      </c>
      <c r="D24" s="9"/>
      <c r="E24" s="27">
        <v>0.347222222222222</v>
      </c>
      <c r="F24" s="27">
        <v>0.697916666666667</v>
      </c>
      <c r="G24" s="14" t="s">
        <v>14</v>
      </c>
      <c r="H24" s="14" t="s">
        <v>152</v>
      </c>
      <c r="I24" s="14" t="s">
        <v>152</v>
      </c>
      <c r="J24" s="14" t="s">
        <v>14</v>
      </c>
      <c r="K24" s="14" t="s">
        <v>14</v>
      </c>
      <c r="M24" s="36" t="s">
        <v>176</v>
      </c>
      <c r="N24" s="37">
        <v>10000</v>
      </c>
      <c r="O24" s="37">
        <v>10000</v>
      </c>
      <c r="P24" s="38"/>
      <c r="Q24" s="44">
        <v>0.347222222222222</v>
      </c>
      <c r="R24" s="44">
        <v>0.697916666666667</v>
      </c>
      <c r="S24" s="40" t="s">
        <v>14</v>
      </c>
      <c r="T24" s="40" t="s">
        <v>152</v>
      </c>
      <c r="U24" s="40" t="s">
        <v>152</v>
      </c>
      <c r="V24" s="40" t="s">
        <v>14</v>
      </c>
      <c r="W24" s="40" t="s">
        <v>14</v>
      </c>
      <c r="Y24">
        <f t="shared" si="1"/>
        <v>0</v>
      </c>
      <c r="Z24">
        <f t="shared" si="2"/>
        <v>0</v>
      </c>
      <c r="AA24">
        <f t="shared" si="3"/>
        <v>0</v>
      </c>
      <c r="AB24">
        <f t="shared" si="4"/>
        <v>0</v>
      </c>
      <c r="AC24">
        <f t="shared" si="5"/>
        <v>0</v>
      </c>
      <c r="AD24">
        <f t="shared" si="6"/>
        <v>0</v>
      </c>
      <c r="AE24">
        <f t="shared" si="7"/>
        <v>0</v>
      </c>
      <c r="AF24">
        <f t="shared" si="8"/>
        <v>0</v>
      </c>
      <c r="AG24">
        <f t="shared" si="9"/>
        <v>0</v>
      </c>
      <c r="AH24">
        <f t="shared" si="10"/>
        <v>0</v>
      </c>
      <c r="AI24">
        <f t="shared" si="11"/>
        <v>0</v>
      </c>
      <c r="AJ24">
        <f t="shared" si="12"/>
        <v>0</v>
      </c>
    </row>
    <row r="25" ht="16.5" customHeight="1" spans="1:36">
      <c r="A25" s="7" t="s">
        <v>177</v>
      </c>
      <c r="B25" s="9">
        <v>5000</v>
      </c>
      <c r="C25" s="9">
        <f t="shared" si="15"/>
        <v>5000</v>
      </c>
      <c r="D25" s="9"/>
      <c r="E25" s="27">
        <v>0.34375</v>
      </c>
      <c r="F25" s="27">
        <v>0.694444444444445</v>
      </c>
      <c r="G25" s="14" t="s">
        <v>152</v>
      </c>
      <c r="H25" s="14" t="s">
        <v>152</v>
      </c>
      <c r="I25" s="14" t="s">
        <v>152</v>
      </c>
      <c r="J25" s="14" t="s">
        <v>14</v>
      </c>
      <c r="K25" s="14" t="s">
        <v>14</v>
      </c>
      <c r="M25" s="39" t="s">
        <v>177</v>
      </c>
      <c r="N25" s="37">
        <v>5000</v>
      </c>
      <c r="O25" s="37">
        <v>5000</v>
      </c>
      <c r="P25" s="38"/>
      <c r="Q25" s="44">
        <v>0.34375</v>
      </c>
      <c r="R25" s="44">
        <v>0.694444444444445</v>
      </c>
      <c r="S25" s="40" t="s">
        <v>152</v>
      </c>
      <c r="T25" s="40" t="s">
        <v>152</v>
      </c>
      <c r="U25" s="40" t="s">
        <v>152</v>
      </c>
      <c r="V25" s="40" t="s">
        <v>14</v>
      </c>
      <c r="W25" s="40" t="s">
        <v>14</v>
      </c>
      <c r="Y25">
        <f t="shared" si="1"/>
        <v>0</v>
      </c>
      <c r="Z25">
        <f t="shared" si="2"/>
        <v>0</v>
      </c>
      <c r="AA25">
        <f t="shared" si="3"/>
        <v>0</v>
      </c>
      <c r="AB25">
        <f t="shared" si="4"/>
        <v>0</v>
      </c>
      <c r="AC25">
        <f t="shared" si="5"/>
        <v>0</v>
      </c>
      <c r="AD25">
        <f t="shared" si="6"/>
        <v>0</v>
      </c>
      <c r="AE25">
        <f t="shared" si="7"/>
        <v>0</v>
      </c>
      <c r="AF25">
        <f t="shared" si="8"/>
        <v>0</v>
      </c>
      <c r="AG25">
        <f t="shared" si="9"/>
        <v>0</v>
      </c>
      <c r="AH25">
        <f t="shared" si="10"/>
        <v>0</v>
      </c>
      <c r="AI25">
        <f t="shared" si="11"/>
        <v>0</v>
      </c>
      <c r="AJ25">
        <f t="shared" si="12"/>
        <v>0</v>
      </c>
    </row>
    <row r="26" ht="16.5" customHeight="1" spans="1:36">
      <c r="A26" s="13" t="s">
        <v>178</v>
      </c>
      <c r="B26" s="9">
        <v>5000</v>
      </c>
      <c r="C26" s="9">
        <f t="shared" si="15"/>
        <v>5000</v>
      </c>
      <c r="D26" s="9"/>
      <c r="E26" s="27">
        <v>0.347222222222222</v>
      </c>
      <c r="F26" s="27">
        <v>0.6875</v>
      </c>
      <c r="G26" s="14" t="s">
        <v>14</v>
      </c>
      <c r="H26" s="14" t="s">
        <v>152</v>
      </c>
      <c r="I26" s="14" t="s">
        <v>152</v>
      </c>
      <c r="J26" s="14" t="s">
        <v>14</v>
      </c>
      <c r="K26" s="14" t="s">
        <v>14</v>
      </c>
      <c r="M26" s="36" t="s">
        <v>178</v>
      </c>
      <c r="N26" s="37">
        <v>5000</v>
      </c>
      <c r="O26" s="37">
        <v>5000</v>
      </c>
      <c r="P26" s="38"/>
      <c r="Q26" s="44">
        <v>0.347222222222222</v>
      </c>
      <c r="R26" s="44">
        <v>0.6875</v>
      </c>
      <c r="S26" s="40" t="s">
        <v>14</v>
      </c>
      <c r="T26" s="40" t="s">
        <v>152</v>
      </c>
      <c r="U26" s="40" t="s">
        <v>152</v>
      </c>
      <c r="V26" s="40" t="s">
        <v>14</v>
      </c>
      <c r="W26" s="40" t="s">
        <v>14</v>
      </c>
      <c r="Y26">
        <f t="shared" si="1"/>
        <v>0</v>
      </c>
      <c r="Z26">
        <f t="shared" si="2"/>
        <v>0</v>
      </c>
      <c r="AA26">
        <f t="shared" si="3"/>
        <v>0</v>
      </c>
      <c r="AB26">
        <f t="shared" si="4"/>
        <v>0</v>
      </c>
      <c r="AC26">
        <f t="shared" si="5"/>
        <v>0</v>
      </c>
      <c r="AD26">
        <f t="shared" si="6"/>
        <v>0</v>
      </c>
      <c r="AE26">
        <f t="shared" si="7"/>
        <v>0</v>
      </c>
      <c r="AF26">
        <f t="shared" si="8"/>
        <v>0</v>
      </c>
      <c r="AG26">
        <f t="shared" si="9"/>
        <v>0</v>
      </c>
      <c r="AH26">
        <f t="shared" si="10"/>
        <v>0</v>
      </c>
      <c r="AI26">
        <f t="shared" si="11"/>
        <v>0</v>
      </c>
      <c r="AJ26">
        <f t="shared" si="12"/>
        <v>0</v>
      </c>
    </row>
    <row r="27" ht="16.5" customHeight="1" spans="1:36">
      <c r="A27" s="13" t="s">
        <v>179</v>
      </c>
      <c r="B27" s="9">
        <v>8000</v>
      </c>
      <c r="C27" s="9">
        <f t="shared" si="15"/>
        <v>8000</v>
      </c>
      <c r="D27" s="9"/>
      <c r="E27" s="27">
        <v>0.34375</v>
      </c>
      <c r="F27" s="27">
        <v>0.6875</v>
      </c>
      <c r="G27" s="14" t="s">
        <v>14</v>
      </c>
      <c r="H27" s="14" t="s">
        <v>152</v>
      </c>
      <c r="I27" s="14" t="s">
        <v>152</v>
      </c>
      <c r="J27" s="14" t="s">
        <v>14</v>
      </c>
      <c r="K27" s="14" t="s">
        <v>14</v>
      </c>
      <c r="M27" s="36" t="s">
        <v>179</v>
      </c>
      <c r="N27" s="37">
        <v>8000</v>
      </c>
      <c r="O27" s="37">
        <v>8000</v>
      </c>
      <c r="P27" s="38"/>
      <c r="Q27" s="44">
        <v>0.34375</v>
      </c>
      <c r="R27" s="44">
        <v>0.6875</v>
      </c>
      <c r="S27" s="40" t="s">
        <v>14</v>
      </c>
      <c r="T27" s="40" t="s">
        <v>152</v>
      </c>
      <c r="U27" s="40" t="s">
        <v>152</v>
      </c>
      <c r="V27" s="40" t="s">
        <v>14</v>
      </c>
      <c r="W27" s="40" t="s">
        <v>14</v>
      </c>
      <c r="Y27">
        <f t="shared" si="1"/>
        <v>0</v>
      </c>
      <c r="Z27">
        <f t="shared" si="2"/>
        <v>0</v>
      </c>
      <c r="AA27">
        <f t="shared" si="3"/>
        <v>0</v>
      </c>
      <c r="AB27">
        <f t="shared" si="4"/>
        <v>0</v>
      </c>
      <c r="AC27">
        <f t="shared" si="5"/>
        <v>0</v>
      </c>
      <c r="AD27">
        <f t="shared" si="6"/>
        <v>0</v>
      </c>
      <c r="AE27">
        <f t="shared" si="7"/>
        <v>0</v>
      </c>
      <c r="AF27">
        <f t="shared" si="8"/>
        <v>0</v>
      </c>
      <c r="AG27">
        <f t="shared" si="9"/>
        <v>0</v>
      </c>
      <c r="AH27">
        <f t="shared" si="10"/>
        <v>0</v>
      </c>
      <c r="AI27">
        <f t="shared" si="11"/>
        <v>0</v>
      </c>
      <c r="AJ27">
        <f t="shared" si="12"/>
        <v>0</v>
      </c>
    </row>
    <row r="28" ht="16.5" customHeight="1" spans="1:36">
      <c r="A28" s="14" t="s">
        <v>180</v>
      </c>
      <c r="B28" s="9">
        <v>6000</v>
      </c>
      <c r="C28" s="9">
        <f t="shared" si="15"/>
        <v>6000</v>
      </c>
      <c r="D28" s="9"/>
      <c r="E28" s="27">
        <v>0.354166666666667</v>
      </c>
      <c r="F28" s="27">
        <v>0.697916666666667</v>
      </c>
      <c r="G28" s="14" t="s">
        <v>152</v>
      </c>
      <c r="H28" s="14" t="s">
        <v>14</v>
      </c>
      <c r="I28" s="14" t="s">
        <v>14</v>
      </c>
      <c r="J28" s="14" t="s">
        <v>14</v>
      </c>
      <c r="K28" s="14" t="s">
        <v>14</v>
      </c>
      <c r="M28" s="39" t="s">
        <v>180</v>
      </c>
      <c r="N28" s="37">
        <v>6000</v>
      </c>
      <c r="O28" s="37">
        <v>6000</v>
      </c>
      <c r="P28" s="38"/>
      <c r="Q28" s="44">
        <v>0.354166666666667</v>
      </c>
      <c r="R28" s="44">
        <v>0.697916666666667</v>
      </c>
      <c r="S28" s="40" t="s">
        <v>152</v>
      </c>
      <c r="T28" s="40" t="s">
        <v>14</v>
      </c>
      <c r="U28" s="40" t="s">
        <v>14</v>
      </c>
      <c r="V28" s="40" t="s">
        <v>14</v>
      </c>
      <c r="W28" s="40" t="s">
        <v>14</v>
      </c>
      <c r="Y28">
        <f t="shared" si="1"/>
        <v>0</v>
      </c>
      <c r="Z28">
        <f t="shared" si="2"/>
        <v>0</v>
      </c>
      <c r="AA28">
        <f t="shared" si="3"/>
        <v>0</v>
      </c>
      <c r="AB28">
        <f t="shared" si="4"/>
        <v>0</v>
      </c>
      <c r="AC28">
        <f t="shared" si="5"/>
        <v>0</v>
      </c>
      <c r="AD28">
        <f t="shared" si="6"/>
        <v>0</v>
      </c>
      <c r="AE28">
        <f t="shared" si="7"/>
        <v>0</v>
      </c>
      <c r="AF28">
        <f t="shared" si="8"/>
        <v>0</v>
      </c>
      <c r="AG28">
        <f t="shared" si="9"/>
        <v>0</v>
      </c>
      <c r="AH28">
        <f t="shared" si="10"/>
        <v>0</v>
      </c>
      <c r="AI28">
        <f t="shared" si="11"/>
        <v>0</v>
      </c>
      <c r="AJ28">
        <f t="shared" si="12"/>
        <v>0</v>
      </c>
    </row>
    <row r="29" ht="16.5" customHeight="1" spans="1:36">
      <c r="A29" s="9" t="s">
        <v>181</v>
      </c>
      <c r="B29" s="9">
        <v>6000</v>
      </c>
      <c r="C29" s="9">
        <f t="shared" si="15"/>
        <v>6000</v>
      </c>
      <c r="D29" s="9"/>
      <c r="E29" s="27">
        <v>0.354166666666667</v>
      </c>
      <c r="F29" s="27">
        <v>0.697916666666667</v>
      </c>
      <c r="G29" s="14" t="s">
        <v>152</v>
      </c>
      <c r="H29" s="14" t="s">
        <v>14</v>
      </c>
      <c r="I29" s="14" t="s">
        <v>14</v>
      </c>
      <c r="J29" s="14" t="s">
        <v>14</v>
      </c>
      <c r="K29" s="14" t="s">
        <v>14</v>
      </c>
      <c r="M29" s="36" t="s">
        <v>181</v>
      </c>
      <c r="N29" s="37">
        <v>6000</v>
      </c>
      <c r="O29" s="37">
        <v>6000</v>
      </c>
      <c r="P29" s="38"/>
      <c r="Q29" s="44">
        <v>0.354166666666667</v>
      </c>
      <c r="R29" s="44">
        <v>0.697916666666667</v>
      </c>
      <c r="S29" s="40" t="s">
        <v>152</v>
      </c>
      <c r="T29" s="40" t="s">
        <v>14</v>
      </c>
      <c r="U29" s="40" t="s">
        <v>14</v>
      </c>
      <c r="V29" s="40" t="s">
        <v>14</v>
      </c>
      <c r="W29" s="40" t="s">
        <v>14</v>
      </c>
      <c r="Y29">
        <f t="shared" si="1"/>
        <v>0</v>
      </c>
      <c r="Z29">
        <f t="shared" si="2"/>
        <v>0</v>
      </c>
      <c r="AA29">
        <f t="shared" si="3"/>
        <v>0</v>
      </c>
      <c r="AB29">
        <f t="shared" si="4"/>
        <v>0</v>
      </c>
      <c r="AC29">
        <f t="shared" si="5"/>
        <v>0</v>
      </c>
      <c r="AD29">
        <f t="shared" si="6"/>
        <v>0</v>
      </c>
      <c r="AE29">
        <f t="shared" si="7"/>
        <v>0</v>
      </c>
      <c r="AF29">
        <f t="shared" si="8"/>
        <v>0</v>
      </c>
      <c r="AG29">
        <f t="shared" si="9"/>
        <v>0</v>
      </c>
      <c r="AH29">
        <f t="shared" si="10"/>
        <v>0</v>
      </c>
      <c r="AI29">
        <f t="shared" si="11"/>
        <v>0</v>
      </c>
      <c r="AJ29">
        <f t="shared" si="12"/>
        <v>0</v>
      </c>
    </row>
    <row r="30" ht="16.5" customHeight="1" spans="1:36">
      <c r="A30" s="7" t="s">
        <v>182</v>
      </c>
      <c r="B30" s="9">
        <v>6000</v>
      </c>
      <c r="C30" s="9">
        <f t="shared" si="15"/>
        <v>6000</v>
      </c>
      <c r="D30" s="9"/>
      <c r="E30" s="27">
        <v>0.354166666666667</v>
      </c>
      <c r="F30" s="27">
        <v>0.708333333333333</v>
      </c>
      <c r="G30" s="14" t="s">
        <v>152</v>
      </c>
      <c r="H30" s="14" t="s">
        <v>152</v>
      </c>
      <c r="I30" s="14" t="s">
        <v>152</v>
      </c>
      <c r="J30" s="14" t="s">
        <v>14</v>
      </c>
      <c r="K30" s="14" t="s">
        <v>14</v>
      </c>
      <c r="M30" s="39" t="s">
        <v>182</v>
      </c>
      <c r="N30" s="37">
        <v>6000</v>
      </c>
      <c r="O30" s="37">
        <v>6000</v>
      </c>
      <c r="P30" s="38"/>
      <c r="Q30" s="44">
        <v>0.354166666666667</v>
      </c>
      <c r="R30" s="44">
        <v>0.708333333333333</v>
      </c>
      <c r="S30" s="40" t="s">
        <v>152</v>
      </c>
      <c r="T30" s="40" t="s">
        <v>152</v>
      </c>
      <c r="U30" s="40" t="s">
        <v>152</v>
      </c>
      <c r="V30" s="40" t="s">
        <v>14</v>
      </c>
      <c r="W30" s="40" t="s">
        <v>14</v>
      </c>
      <c r="Y30">
        <f t="shared" si="1"/>
        <v>0</v>
      </c>
      <c r="Z30">
        <f t="shared" si="2"/>
        <v>0</v>
      </c>
      <c r="AA30">
        <f t="shared" si="3"/>
        <v>0</v>
      </c>
      <c r="AB30">
        <f t="shared" si="4"/>
        <v>0</v>
      </c>
      <c r="AC30">
        <f t="shared" si="5"/>
        <v>0</v>
      </c>
      <c r="AD30">
        <f t="shared" si="6"/>
        <v>0</v>
      </c>
      <c r="AE30">
        <f t="shared" si="7"/>
        <v>0</v>
      </c>
      <c r="AF30">
        <f t="shared" si="8"/>
        <v>0</v>
      </c>
      <c r="AG30">
        <f t="shared" si="9"/>
        <v>0</v>
      </c>
      <c r="AH30">
        <f t="shared" si="10"/>
        <v>0</v>
      </c>
      <c r="AI30">
        <f t="shared" si="11"/>
        <v>0</v>
      </c>
      <c r="AJ30">
        <f t="shared" si="12"/>
        <v>0</v>
      </c>
    </row>
    <row r="31" ht="16.5" customHeight="1" spans="1:36">
      <c r="A31" s="32" t="s">
        <v>183</v>
      </c>
      <c r="B31" s="9">
        <v>16000</v>
      </c>
      <c r="C31" s="9">
        <f t="shared" ref="C31:C38" si="16">B31-D31</f>
        <v>15400</v>
      </c>
      <c r="D31" s="9">
        <v>600</v>
      </c>
      <c r="E31" s="27">
        <v>0.354166666666667</v>
      </c>
      <c r="F31" s="27">
        <v>0.697916666666667</v>
      </c>
      <c r="G31" s="9" t="s">
        <v>14</v>
      </c>
      <c r="H31" s="9" t="s">
        <v>152</v>
      </c>
      <c r="I31" s="9" t="s">
        <v>152</v>
      </c>
      <c r="J31" s="9" t="s">
        <v>14</v>
      </c>
      <c r="K31" s="9" t="s">
        <v>14</v>
      </c>
      <c r="M31" s="39" t="s">
        <v>183</v>
      </c>
      <c r="N31" s="37">
        <v>16000</v>
      </c>
      <c r="O31" s="37">
        <v>15400</v>
      </c>
      <c r="P31" s="37">
        <v>600</v>
      </c>
      <c r="Q31" s="44">
        <v>0.354166666666667</v>
      </c>
      <c r="R31" s="44">
        <v>0.697916666666667</v>
      </c>
      <c r="S31" s="38" t="s">
        <v>14</v>
      </c>
      <c r="T31" s="38" t="s">
        <v>152</v>
      </c>
      <c r="U31" s="38" t="s">
        <v>152</v>
      </c>
      <c r="V31" s="40" t="s">
        <v>14</v>
      </c>
      <c r="W31" s="40" t="s">
        <v>14</v>
      </c>
      <c r="Y31">
        <f t="shared" si="1"/>
        <v>0</v>
      </c>
      <c r="Z31">
        <f t="shared" si="2"/>
        <v>0</v>
      </c>
      <c r="AA31">
        <f t="shared" si="3"/>
        <v>0</v>
      </c>
      <c r="AB31">
        <f t="shared" si="4"/>
        <v>0</v>
      </c>
      <c r="AC31">
        <f t="shared" si="5"/>
        <v>0</v>
      </c>
      <c r="AD31">
        <f t="shared" si="6"/>
        <v>0</v>
      </c>
      <c r="AE31">
        <f t="shared" si="7"/>
        <v>0</v>
      </c>
      <c r="AF31">
        <f t="shared" si="8"/>
        <v>0</v>
      </c>
      <c r="AG31">
        <f t="shared" si="9"/>
        <v>0</v>
      </c>
      <c r="AH31">
        <f t="shared" si="10"/>
        <v>0</v>
      </c>
      <c r="AI31">
        <f t="shared" si="11"/>
        <v>0</v>
      </c>
      <c r="AJ31">
        <f t="shared" si="12"/>
        <v>0</v>
      </c>
    </row>
    <row r="32" ht="16.5" customHeight="1" spans="1:36">
      <c r="A32" s="16" t="s">
        <v>184</v>
      </c>
      <c r="B32" s="9">
        <v>5000</v>
      </c>
      <c r="C32" s="9">
        <f t="shared" si="16"/>
        <v>5000</v>
      </c>
      <c r="D32" s="9"/>
      <c r="E32" s="27">
        <v>0.322916666666667</v>
      </c>
      <c r="F32" s="27">
        <v>0.677083333333333</v>
      </c>
      <c r="G32" s="9" t="s">
        <v>152</v>
      </c>
      <c r="H32" s="9" t="s">
        <v>14</v>
      </c>
      <c r="I32" s="9" t="s">
        <v>14</v>
      </c>
      <c r="J32" s="9" t="s">
        <v>14</v>
      </c>
      <c r="K32" s="9" t="s">
        <v>152</v>
      </c>
      <c r="M32" s="36" t="s">
        <v>184</v>
      </c>
      <c r="N32" s="37">
        <v>5000</v>
      </c>
      <c r="O32" s="37">
        <v>5000</v>
      </c>
      <c r="P32" s="38"/>
      <c r="Q32" s="44">
        <v>0.322916666666667</v>
      </c>
      <c r="R32" s="44">
        <v>0.677083333333333</v>
      </c>
      <c r="S32" s="38" t="s">
        <v>152</v>
      </c>
      <c r="T32" s="38" t="s">
        <v>14</v>
      </c>
      <c r="U32" s="40" t="s">
        <v>14</v>
      </c>
      <c r="V32" s="40" t="s">
        <v>14</v>
      </c>
      <c r="W32" s="38" t="s">
        <v>152</v>
      </c>
      <c r="Y32">
        <f t="shared" si="1"/>
        <v>0</v>
      </c>
      <c r="Z32">
        <f t="shared" si="2"/>
        <v>0</v>
      </c>
      <c r="AA32">
        <f t="shared" si="3"/>
        <v>0</v>
      </c>
      <c r="AB32">
        <f t="shared" si="4"/>
        <v>0</v>
      </c>
      <c r="AC32">
        <f t="shared" si="5"/>
        <v>0</v>
      </c>
      <c r="AD32">
        <f t="shared" si="6"/>
        <v>0</v>
      </c>
      <c r="AE32">
        <f t="shared" si="7"/>
        <v>0</v>
      </c>
      <c r="AF32">
        <f t="shared" si="8"/>
        <v>0</v>
      </c>
      <c r="AG32">
        <f t="shared" si="9"/>
        <v>0</v>
      </c>
      <c r="AH32">
        <f t="shared" si="10"/>
        <v>0</v>
      </c>
      <c r="AI32">
        <f t="shared" si="11"/>
        <v>0</v>
      </c>
      <c r="AJ32">
        <f t="shared" si="12"/>
        <v>0</v>
      </c>
    </row>
    <row r="33" ht="16.5" customHeight="1" spans="1:36">
      <c r="A33" s="13" t="s">
        <v>185</v>
      </c>
      <c r="B33" s="9">
        <v>6000</v>
      </c>
      <c r="C33" s="9">
        <f t="shared" si="16"/>
        <v>6000</v>
      </c>
      <c r="D33" s="9"/>
      <c r="E33" s="27">
        <v>0.322916666666667</v>
      </c>
      <c r="F33" s="27">
        <v>0.677083333333333</v>
      </c>
      <c r="G33" s="9" t="s">
        <v>152</v>
      </c>
      <c r="H33" s="9" t="s">
        <v>14</v>
      </c>
      <c r="I33" s="9" t="s">
        <v>14</v>
      </c>
      <c r="J33" s="9" t="s">
        <v>14</v>
      </c>
      <c r="K33" s="9" t="s">
        <v>152</v>
      </c>
      <c r="M33" s="36" t="s">
        <v>185</v>
      </c>
      <c r="N33" s="37">
        <v>6000</v>
      </c>
      <c r="O33" s="37">
        <v>6000</v>
      </c>
      <c r="P33" s="38"/>
      <c r="Q33" s="44">
        <v>0.322916666666667</v>
      </c>
      <c r="R33" s="44">
        <v>0.677083333333333</v>
      </c>
      <c r="S33" s="38" t="s">
        <v>152</v>
      </c>
      <c r="T33" s="38" t="s">
        <v>14</v>
      </c>
      <c r="U33" s="40" t="s">
        <v>14</v>
      </c>
      <c r="V33" s="40" t="s">
        <v>14</v>
      </c>
      <c r="W33" s="38" t="s">
        <v>152</v>
      </c>
      <c r="Y33">
        <f t="shared" si="1"/>
        <v>0</v>
      </c>
      <c r="Z33">
        <f t="shared" si="2"/>
        <v>0</v>
      </c>
      <c r="AA33">
        <f t="shared" si="3"/>
        <v>0</v>
      </c>
      <c r="AB33">
        <f t="shared" si="4"/>
        <v>0</v>
      </c>
      <c r="AC33">
        <f t="shared" si="5"/>
        <v>0</v>
      </c>
      <c r="AD33">
        <f t="shared" si="6"/>
        <v>0</v>
      </c>
      <c r="AE33">
        <f t="shared" si="7"/>
        <v>0</v>
      </c>
      <c r="AF33">
        <f t="shared" si="8"/>
        <v>0</v>
      </c>
      <c r="AG33">
        <f t="shared" si="9"/>
        <v>0</v>
      </c>
      <c r="AH33">
        <f t="shared" si="10"/>
        <v>0</v>
      </c>
      <c r="AI33">
        <f t="shared" si="11"/>
        <v>0</v>
      </c>
      <c r="AJ33">
        <f t="shared" si="12"/>
        <v>0</v>
      </c>
    </row>
    <row r="34" ht="16.5" customHeight="1" spans="1:36">
      <c r="A34" s="14" t="s">
        <v>186</v>
      </c>
      <c r="B34" s="9">
        <v>5000</v>
      </c>
      <c r="C34" s="9">
        <f t="shared" si="16"/>
        <v>5000</v>
      </c>
      <c r="D34" s="17"/>
      <c r="E34" s="27">
        <v>0.333333333333333</v>
      </c>
      <c r="F34" s="27">
        <v>0.6875</v>
      </c>
      <c r="G34" s="9" t="s">
        <v>14</v>
      </c>
      <c r="H34" s="9" t="s">
        <v>152</v>
      </c>
      <c r="I34" s="9" t="s">
        <v>152</v>
      </c>
      <c r="J34" s="9" t="s">
        <v>14</v>
      </c>
      <c r="K34" s="9" t="s">
        <v>14</v>
      </c>
      <c r="M34" s="39" t="s">
        <v>186</v>
      </c>
      <c r="N34" s="37">
        <v>5000</v>
      </c>
      <c r="O34" s="37">
        <v>5000</v>
      </c>
      <c r="P34" s="40"/>
      <c r="Q34" s="44">
        <v>0.333333333333333</v>
      </c>
      <c r="R34" s="44">
        <v>0.6875</v>
      </c>
      <c r="S34" s="38" t="s">
        <v>14</v>
      </c>
      <c r="T34" s="38" t="s">
        <v>152</v>
      </c>
      <c r="U34" s="38" t="s">
        <v>152</v>
      </c>
      <c r="V34" s="40" t="s">
        <v>14</v>
      </c>
      <c r="W34" s="40" t="s">
        <v>14</v>
      </c>
      <c r="Y34">
        <f t="shared" si="1"/>
        <v>0</v>
      </c>
      <c r="Z34">
        <f t="shared" si="2"/>
        <v>0</v>
      </c>
      <c r="AA34">
        <f t="shared" si="3"/>
        <v>0</v>
      </c>
      <c r="AB34">
        <f t="shared" si="4"/>
        <v>0</v>
      </c>
      <c r="AC34">
        <f t="shared" si="5"/>
        <v>0</v>
      </c>
      <c r="AD34">
        <f t="shared" si="6"/>
        <v>0</v>
      </c>
      <c r="AE34">
        <f t="shared" si="7"/>
        <v>0</v>
      </c>
      <c r="AF34">
        <f t="shared" si="8"/>
        <v>0</v>
      </c>
      <c r="AG34">
        <f t="shared" si="9"/>
        <v>0</v>
      </c>
      <c r="AH34">
        <f t="shared" si="10"/>
        <v>0</v>
      </c>
      <c r="AI34">
        <f t="shared" si="11"/>
        <v>0</v>
      </c>
      <c r="AJ34">
        <f t="shared" si="12"/>
        <v>0</v>
      </c>
    </row>
    <row r="35" ht="16.5" customHeight="1" spans="1:36">
      <c r="A35" s="13" t="s">
        <v>187</v>
      </c>
      <c r="B35" s="9">
        <v>5000</v>
      </c>
      <c r="C35" s="9">
        <f t="shared" si="16"/>
        <v>5000</v>
      </c>
      <c r="D35" s="9"/>
      <c r="E35" s="27">
        <v>0.333333333333333</v>
      </c>
      <c r="F35" s="27">
        <v>0.684027777777778</v>
      </c>
      <c r="G35" s="9" t="s">
        <v>152</v>
      </c>
      <c r="H35" s="9" t="s">
        <v>14</v>
      </c>
      <c r="I35" s="9" t="s">
        <v>14</v>
      </c>
      <c r="J35" s="9" t="s">
        <v>14</v>
      </c>
      <c r="K35" s="9" t="s">
        <v>152</v>
      </c>
      <c r="M35" s="36" t="s">
        <v>187</v>
      </c>
      <c r="N35" s="37">
        <v>5000</v>
      </c>
      <c r="O35" s="37">
        <v>5000</v>
      </c>
      <c r="P35" s="38"/>
      <c r="Q35" s="44">
        <v>0.333333333333333</v>
      </c>
      <c r="R35" s="44">
        <v>0.684027777777778</v>
      </c>
      <c r="S35" s="38" t="s">
        <v>152</v>
      </c>
      <c r="T35" s="38" t="s">
        <v>14</v>
      </c>
      <c r="U35" s="40" t="s">
        <v>14</v>
      </c>
      <c r="V35" s="40" t="s">
        <v>14</v>
      </c>
      <c r="W35" s="38" t="s">
        <v>152</v>
      </c>
      <c r="Y35">
        <f t="shared" si="1"/>
        <v>0</v>
      </c>
      <c r="Z35">
        <f t="shared" si="2"/>
        <v>0</v>
      </c>
      <c r="AA35">
        <f t="shared" si="3"/>
        <v>0</v>
      </c>
      <c r="AB35">
        <f t="shared" si="4"/>
        <v>0</v>
      </c>
      <c r="AC35">
        <f t="shared" si="5"/>
        <v>0</v>
      </c>
      <c r="AD35">
        <f t="shared" si="6"/>
        <v>0</v>
      </c>
      <c r="AE35">
        <f t="shared" si="7"/>
        <v>0</v>
      </c>
      <c r="AF35">
        <f t="shared" si="8"/>
        <v>0</v>
      </c>
      <c r="AG35">
        <f t="shared" si="9"/>
        <v>0</v>
      </c>
      <c r="AH35">
        <f t="shared" si="10"/>
        <v>0</v>
      </c>
      <c r="AI35">
        <f t="shared" si="11"/>
        <v>0</v>
      </c>
      <c r="AJ35">
        <f t="shared" si="12"/>
        <v>0</v>
      </c>
    </row>
    <row r="36" ht="16.5" customHeight="1" spans="1:36">
      <c r="A36" s="13" t="s">
        <v>188</v>
      </c>
      <c r="B36" s="9">
        <v>10000</v>
      </c>
      <c r="C36" s="9">
        <f t="shared" si="16"/>
        <v>10000</v>
      </c>
      <c r="D36" s="9"/>
      <c r="E36" s="27">
        <v>0.354166666666667</v>
      </c>
      <c r="F36" s="27">
        <v>0.701388888888889</v>
      </c>
      <c r="G36" s="9" t="s">
        <v>152</v>
      </c>
      <c r="H36" s="9" t="s">
        <v>14</v>
      </c>
      <c r="I36" s="9" t="s">
        <v>14</v>
      </c>
      <c r="J36" s="9" t="s">
        <v>14</v>
      </c>
      <c r="K36" s="9" t="s">
        <v>152</v>
      </c>
      <c r="M36" s="36" t="s">
        <v>188</v>
      </c>
      <c r="N36" s="37">
        <v>10000</v>
      </c>
      <c r="O36" s="37">
        <v>10000</v>
      </c>
      <c r="P36" s="38"/>
      <c r="Q36" s="44">
        <v>0.354166666666667</v>
      </c>
      <c r="R36" s="44">
        <v>0.701388888888889</v>
      </c>
      <c r="S36" s="38" t="s">
        <v>152</v>
      </c>
      <c r="T36" s="38" t="s">
        <v>14</v>
      </c>
      <c r="U36" s="40" t="s">
        <v>14</v>
      </c>
      <c r="V36" s="40" t="s">
        <v>14</v>
      </c>
      <c r="W36" s="38" t="s">
        <v>152</v>
      </c>
      <c r="Y36">
        <f t="shared" si="1"/>
        <v>0</v>
      </c>
      <c r="Z36">
        <f t="shared" si="2"/>
        <v>0</v>
      </c>
      <c r="AA36">
        <f t="shared" si="3"/>
        <v>0</v>
      </c>
      <c r="AB36">
        <f t="shared" si="4"/>
        <v>0</v>
      </c>
      <c r="AC36">
        <f t="shared" si="5"/>
        <v>0</v>
      </c>
      <c r="AD36">
        <f t="shared" si="6"/>
        <v>0</v>
      </c>
      <c r="AE36">
        <f t="shared" si="7"/>
        <v>0</v>
      </c>
      <c r="AF36">
        <f t="shared" si="8"/>
        <v>0</v>
      </c>
      <c r="AG36">
        <f t="shared" si="9"/>
        <v>0</v>
      </c>
      <c r="AH36">
        <f t="shared" si="10"/>
        <v>0</v>
      </c>
      <c r="AI36">
        <f t="shared" si="11"/>
        <v>0</v>
      </c>
      <c r="AJ36">
        <f t="shared" si="12"/>
        <v>0</v>
      </c>
    </row>
    <row r="37" ht="16.5" customHeight="1" spans="1:36">
      <c r="A37" s="13" t="s">
        <v>189</v>
      </c>
      <c r="B37" s="9">
        <v>5000</v>
      </c>
      <c r="C37" s="9">
        <f t="shared" si="16"/>
        <v>5000</v>
      </c>
      <c r="D37" s="17"/>
      <c r="E37" s="27">
        <v>0.34375</v>
      </c>
      <c r="F37" s="27">
        <v>0.6875</v>
      </c>
      <c r="G37" s="9" t="s">
        <v>152</v>
      </c>
      <c r="H37" s="9" t="s">
        <v>14</v>
      </c>
      <c r="I37" s="9" t="s">
        <v>14</v>
      </c>
      <c r="J37" s="9" t="s">
        <v>14</v>
      </c>
      <c r="K37" s="9" t="s">
        <v>152</v>
      </c>
      <c r="M37" s="36" t="s">
        <v>189</v>
      </c>
      <c r="N37" s="37">
        <v>5000</v>
      </c>
      <c r="O37" s="37">
        <v>5000</v>
      </c>
      <c r="P37" s="40"/>
      <c r="Q37" s="44">
        <v>0.34375</v>
      </c>
      <c r="R37" s="44">
        <v>0.6875</v>
      </c>
      <c r="S37" s="38" t="s">
        <v>152</v>
      </c>
      <c r="T37" s="38" t="s">
        <v>14</v>
      </c>
      <c r="U37" s="40" t="s">
        <v>14</v>
      </c>
      <c r="V37" s="40" t="s">
        <v>14</v>
      </c>
      <c r="W37" s="38" t="s">
        <v>152</v>
      </c>
      <c r="Y37">
        <f t="shared" si="1"/>
        <v>0</v>
      </c>
      <c r="Z37">
        <f t="shared" si="2"/>
        <v>0</v>
      </c>
      <c r="AA37">
        <f t="shared" si="3"/>
        <v>0</v>
      </c>
      <c r="AB37">
        <f t="shared" si="4"/>
        <v>0</v>
      </c>
      <c r="AC37">
        <f t="shared" si="5"/>
        <v>0</v>
      </c>
      <c r="AD37">
        <f t="shared" si="6"/>
        <v>0</v>
      </c>
      <c r="AE37">
        <f t="shared" si="7"/>
        <v>0</v>
      </c>
      <c r="AF37">
        <f t="shared" si="8"/>
        <v>0</v>
      </c>
      <c r="AG37">
        <f t="shared" si="9"/>
        <v>0</v>
      </c>
      <c r="AH37">
        <f t="shared" si="10"/>
        <v>0</v>
      </c>
      <c r="AI37">
        <f t="shared" si="11"/>
        <v>0</v>
      </c>
      <c r="AJ37">
        <f t="shared" si="12"/>
        <v>0</v>
      </c>
    </row>
    <row r="38" ht="16.5" customHeight="1" spans="1:36">
      <c r="A38" s="13" t="s">
        <v>190</v>
      </c>
      <c r="B38" s="9">
        <v>8000</v>
      </c>
      <c r="C38" s="9">
        <f t="shared" si="16"/>
        <v>8000</v>
      </c>
      <c r="D38" s="17"/>
      <c r="E38" s="27">
        <v>0.354166666666667</v>
      </c>
      <c r="F38" s="27">
        <v>0.697916666666667</v>
      </c>
      <c r="G38" s="9" t="s">
        <v>14</v>
      </c>
      <c r="H38" s="9" t="s">
        <v>152</v>
      </c>
      <c r="I38" s="9" t="s">
        <v>152</v>
      </c>
      <c r="J38" s="9" t="s">
        <v>14</v>
      </c>
      <c r="K38" s="9" t="s">
        <v>14</v>
      </c>
      <c r="M38" s="36" t="s">
        <v>190</v>
      </c>
      <c r="N38" s="37">
        <v>8000</v>
      </c>
      <c r="O38" s="37">
        <v>8000</v>
      </c>
      <c r="P38" s="40"/>
      <c r="Q38" s="44">
        <v>0.354166666666667</v>
      </c>
      <c r="R38" s="44">
        <v>0.697916666666667</v>
      </c>
      <c r="S38" s="38" t="s">
        <v>14</v>
      </c>
      <c r="T38" s="38" t="s">
        <v>152</v>
      </c>
      <c r="U38" s="38" t="s">
        <v>152</v>
      </c>
      <c r="V38" s="40" t="s">
        <v>14</v>
      </c>
      <c r="W38" s="40" t="s">
        <v>14</v>
      </c>
      <c r="Y38">
        <f t="shared" si="1"/>
        <v>0</v>
      </c>
      <c r="Z38">
        <f t="shared" si="2"/>
        <v>0</v>
      </c>
      <c r="AA38">
        <f t="shared" si="3"/>
        <v>0</v>
      </c>
      <c r="AB38">
        <f t="shared" si="4"/>
        <v>0</v>
      </c>
      <c r="AC38">
        <f t="shared" si="5"/>
        <v>0</v>
      </c>
      <c r="AD38">
        <f t="shared" si="6"/>
        <v>0</v>
      </c>
      <c r="AE38">
        <f t="shared" si="7"/>
        <v>0</v>
      </c>
      <c r="AF38">
        <f t="shared" si="8"/>
        <v>0</v>
      </c>
      <c r="AG38">
        <f t="shared" si="9"/>
        <v>0</v>
      </c>
      <c r="AH38">
        <f t="shared" si="10"/>
        <v>0</v>
      </c>
      <c r="AI38">
        <f t="shared" si="11"/>
        <v>0</v>
      </c>
      <c r="AJ38">
        <f t="shared" si="12"/>
        <v>0</v>
      </c>
    </row>
    <row r="39" ht="16.5" customHeight="1" spans="1:36">
      <c r="A39" s="13" t="s">
        <v>191</v>
      </c>
      <c r="B39" s="9">
        <v>13000</v>
      </c>
      <c r="C39" s="9">
        <f t="shared" ref="C39:C45" si="17">B39-D39</f>
        <v>12000</v>
      </c>
      <c r="D39" s="9">
        <v>1000</v>
      </c>
      <c r="E39" s="27">
        <v>0.322916666666667</v>
      </c>
      <c r="F39" s="27">
        <v>0.701388888888889</v>
      </c>
      <c r="G39" s="14" t="s">
        <v>14</v>
      </c>
      <c r="H39" s="14" t="s">
        <v>14</v>
      </c>
      <c r="I39" s="14" t="s">
        <v>14</v>
      </c>
      <c r="J39" s="14" t="s">
        <v>14</v>
      </c>
      <c r="K39" s="14" t="s">
        <v>14</v>
      </c>
      <c r="M39" s="36" t="s">
        <v>191</v>
      </c>
      <c r="N39" s="37">
        <v>13000</v>
      </c>
      <c r="O39" s="37">
        <v>12000</v>
      </c>
      <c r="P39" s="37">
        <v>1000</v>
      </c>
      <c r="Q39" s="44">
        <v>0.322916666666667</v>
      </c>
      <c r="R39" s="44">
        <v>0.701388888888889</v>
      </c>
      <c r="S39" s="40" t="s">
        <v>14</v>
      </c>
      <c r="T39" s="40" t="s">
        <v>14</v>
      </c>
      <c r="U39" s="40" t="s">
        <v>14</v>
      </c>
      <c r="V39" s="40" t="s">
        <v>14</v>
      </c>
      <c r="W39" s="40" t="s">
        <v>14</v>
      </c>
      <c r="Y39">
        <f t="shared" si="1"/>
        <v>0</v>
      </c>
      <c r="Z39">
        <f t="shared" si="2"/>
        <v>0</v>
      </c>
      <c r="AA39">
        <f t="shared" si="3"/>
        <v>0</v>
      </c>
      <c r="AB39">
        <f t="shared" si="4"/>
        <v>0</v>
      </c>
      <c r="AC39">
        <f t="shared" si="5"/>
        <v>0</v>
      </c>
      <c r="AD39">
        <f t="shared" si="6"/>
        <v>0</v>
      </c>
      <c r="AE39">
        <f t="shared" si="7"/>
        <v>0</v>
      </c>
      <c r="AF39">
        <f t="shared" si="8"/>
        <v>0</v>
      </c>
      <c r="AG39">
        <f t="shared" si="9"/>
        <v>0</v>
      </c>
      <c r="AH39">
        <f t="shared" si="10"/>
        <v>0</v>
      </c>
      <c r="AI39">
        <f t="shared" si="11"/>
        <v>0</v>
      </c>
      <c r="AJ39">
        <f t="shared" si="12"/>
        <v>0</v>
      </c>
    </row>
    <row r="40" ht="16.5" customHeight="1" spans="1:36">
      <c r="A40" s="13" t="s">
        <v>192</v>
      </c>
      <c r="B40" s="9">
        <v>4000</v>
      </c>
      <c r="C40" s="9">
        <f t="shared" si="17"/>
        <v>4000</v>
      </c>
      <c r="D40" s="9"/>
      <c r="E40" s="27">
        <v>0.333333333333333</v>
      </c>
      <c r="F40" s="27">
        <v>0.684027777777778</v>
      </c>
      <c r="G40" s="14" t="s">
        <v>14</v>
      </c>
      <c r="H40" s="14" t="s">
        <v>14</v>
      </c>
      <c r="I40" s="14" t="s">
        <v>14</v>
      </c>
      <c r="J40" s="14" t="s">
        <v>14</v>
      </c>
      <c r="K40" s="14" t="s">
        <v>14</v>
      </c>
      <c r="M40" s="36" t="s">
        <v>192</v>
      </c>
      <c r="N40" s="37">
        <v>4000</v>
      </c>
      <c r="O40" s="37">
        <v>4000</v>
      </c>
      <c r="P40" s="38"/>
      <c r="Q40" s="44">
        <v>0.333333333333333</v>
      </c>
      <c r="R40" s="44">
        <v>0.684027777777778</v>
      </c>
      <c r="S40" s="40" t="s">
        <v>14</v>
      </c>
      <c r="T40" s="40" t="s">
        <v>14</v>
      </c>
      <c r="U40" s="40" t="s">
        <v>14</v>
      </c>
      <c r="V40" s="40" t="s">
        <v>14</v>
      </c>
      <c r="W40" s="40" t="s">
        <v>14</v>
      </c>
      <c r="Y40">
        <f t="shared" si="1"/>
        <v>0</v>
      </c>
      <c r="Z40">
        <f t="shared" si="2"/>
        <v>0</v>
      </c>
      <c r="AA40">
        <f t="shared" si="3"/>
        <v>0</v>
      </c>
      <c r="AB40">
        <f t="shared" si="4"/>
        <v>0</v>
      </c>
      <c r="AC40">
        <f t="shared" si="5"/>
        <v>0</v>
      </c>
      <c r="AD40">
        <f t="shared" si="6"/>
        <v>0</v>
      </c>
      <c r="AE40">
        <f t="shared" si="7"/>
        <v>0</v>
      </c>
      <c r="AF40">
        <f t="shared" si="8"/>
        <v>0</v>
      </c>
      <c r="AG40">
        <f t="shared" si="9"/>
        <v>0</v>
      </c>
      <c r="AH40">
        <f t="shared" si="10"/>
        <v>0</v>
      </c>
      <c r="AI40">
        <f t="shared" si="11"/>
        <v>0</v>
      </c>
      <c r="AJ40">
        <f t="shared" si="12"/>
        <v>0</v>
      </c>
    </row>
    <row r="41" ht="16.5" customHeight="1" spans="1:36">
      <c r="A41" s="13" t="s">
        <v>193</v>
      </c>
      <c r="B41" s="9">
        <v>4000</v>
      </c>
      <c r="C41" s="9">
        <f t="shared" si="17"/>
        <v>4000</v>
      </c>
      <c r="D41" s="9"/>
      <c r="E41" s="27">
        <v>0.34375</v>
      </c>
      <c r="F41" s="27">
        <v>0.666666666666667</v>
      </c>
      <c r="G41" s="14" t="s">
        <v>152</v>
      </c>
      <c r="H41" s="14" t="s">
        <v>152</v>
      </c>
      <c r="I41" s="14" t="s">
        <v>152</v>
      </c>
      <c r="J41" s="14" t="s">
        <v>14</v>
      </c>
      <c r="K41" s="31" t="s">
        <v>152</v>
      </c>
      <c r="M41" s="36" t="s">
        <v>193</v>
      </c>
      <c r="N41" s="37">
        <v>4000</v>
      </c>
      <c r="O41" s="37">
        <v>4000</v>
      </c>
      <c r="P41" s="38"/>
      <c r="Q41" s="44">
        <v>0.34375</v>
      </c>
      <c r="R41" s="44">
        <v>0.666666666666667</v>
      </c>
      <c r="S41" s="40" t="s">
        <v>152</v>
      </c>
      <c r="T41" s="40" t="s">
        <v>152</v>
      </c>
      <c r="U41" s="40" t="s">
        <v>152</v>
      </c>
      <c r="V41" s="40" t="s">
        <v>14</v>
      </c>
      <c r="W41" s="40" t="s">
        <v>152</v>
      </c>
      <c r="Y41">
        <f t="shared" si="1"/>
        <v>0</v>
      </c>
      <c r="Z41">
        <f t="shared" si="2"/>
        <v>0</v>
      </c>
      <c r="AA41">
        <f t="shared" si="3"/>
        <v>0</v>
      </c>
      <c r="AB41">
        <f t="shared" si="4"/>
        <v>0</v>
      </c>
      <c r="AC41">
        <f t="shared" si="5"/>
        <v>0</v>
      </c>
      <c r="AD41">
        <f t="shared" si="6"/>
        <v>0</v>
      </c>
      <c r="AE41">
        <f t="shared" si="7"/>
        <v>0</v>
      </c>
      <c r="AF41">
        <f t="shared" si="8"/>
        <v>0</v>
      </c>
      <c r="AG41">
        <f t="shared" si="9"/>
        <v>0</v>
      </c>
      <c r="AH41">
        <f t="shared" si="10"/>
        <v>0</v>
      </c>
      <c r="AI41">
        <f t="shared" si="11"/>
        <v>0</v>
      </c>
      <c r="AJ41">
        <f t="shared" si="12"/>
        <v>0</v>
      </c>
    </row>
    <row r="42" ht="16.5" customHeight="1" spans="1:36">
      <c r="A42" s="13" t="s">
        <v>194</v>
      </c>
      <c r="B42" s="9">
        <v>4000</v>
      </c>
      <c r="C42" s="9">
        <f t="shared" si="17"/>
        <v>4000</v>
      </c>
      <c r="D42" s="9"/>
      <c r="E42" s="27">
        <v>0.340277777777778</v>
      </c>
      <c r="F42" s="27">
        <v>0.680555555555555</v>
      </c>
      <c r="G42" s="14" t="s">
        <v>152</v>
      </c>
      <c r="H42" s="14" t="s">
        <v>152</v>
      </c>
      <c r="I42" s="31" t="s">
        <v>152</v>
      </c>
      <c r="J42" s="14" t="s">
        <v>14</v>
      </c>
      <c r="K42" s="31" t="s">
        <v>152</v>
      </c>
      <c r="M42" s="36" t="s">
        <v>194</v>
      </c>
      <c r="N42" s="37">
        <v>4000</v>
      </c>
      <c r="O42" s="37">
        <v>4000</v>
      </c>
      <c r="P42" s="38"/>
      <c r="Q42" s="44">
        <v>0.340277777777778</v>
      </c>
      <c r="R42" s="44">
        <v>0.680555555555555</v>
      </c>
      <c r="S42" s="40" t="s">
        <v>152</v>
      </c>
      <c r="T42" s="40" t="s">
        <v>152</v>
      </c>
      <c r="U42" s="40" t="s">
        <v>152</v>
      </c>
      <c r="V42" s="40" t="s">
        <v>14</v>
      </c>
      <c r="W42" s="40" t="s">
        <v>152</v>
      </c>
      <c r="Y42">
        <f t="shared" si="1"/>
        <v>0</v>
      </c>
      <c r="Z42">
        <f t="shared" si="2"/>
        <v>0</v>
      </c>
      <c r="AA42">
        <f t="shared" si="3"/>
        <v>0</v>
      </c>
      <c r="AB42">
        <f t="shared" si="4"/>
        <v>0</v>
      </c>
      <c r="AC42">
        <f t="shared" si="5"/>
        <v>0</v>
      </c>
      <c r="AD42">
        <f t="shared" si="6"/>
        <v>0</v>
      </c>
      <c r="AE42">
        <f t="shared" si="7"/>
        <v>0</v>
      </c>
      <c r="AF42">
        <f t="shared" si="8"/>
        <v>0</v>
      </c>
      <c r="AG42">
        <f t="shared" si="9"/>
        <v>0</v>
      </c>
      <c r="AH42">
        <f t="shared" si="10"/>
        <v>0</v>
      </c>
      <c r="AI42">
        <f t="shared" si="11"/>
        <v>0</v>
      </c>
      <c r="AJ42">
        <f t="shared" si="12"/>
        <v>0</v>
      </c>
    </row>
    <row r="43" ht="16.5" customHeight="1" spans="1:36">
      <c r="A43" s="13" t="s">
        <v>195</v>
      </c>
      <c r="B43" s="9">
        <v>4000</v>
      </c>
      <c r="C43" s="9">
        <f t="shared" si="17"/>
        <v>4000</v>
      </c>
      <c r="D43" s="9"/>
      <c r="E43" s="27">
        <v>0.319444444444444</v>
      </c>
      <c r="F43" s="27">
        <v>0.6875</v>
      </c>
      <c r="G43" s="14" t="s">
        <v>14</v>
      </c>
      <c r="H43" s="14" t="s">
        <v>14</v>
      </c>
      <c r="I43" s="14" t="s">
        <v>14</v>
      </c>
      <c r="J43" s="14" t="s">
        <v>14</v>
      </c>
      <c r="K43" s="14" t="s">
        <v>14</v>
      </c>
      <c r="M43" s="36" t="s">
        <v>195</v>
      </c>
      <c r="N43" s="37">
        <v>4000</v>
      </c>
      <c r="O43" s="37">
        <v>4000</v>
      </c>
      <c r="P43" s="38"/>
      <c r="Q43" s="44">
        <v>0.319444444444444</v>
      </c>
      <c r="R43" s="44">
        <v>0.6875</v>
      </c>
      <c r="S43" s="40" t="s">
        <v>14</v>
      </c>
      <c r="T43" s="40" t="s">
        <v>14</v>
      </c>
      <c r="U43" s="40" t="s">
        <v>14</v>
      </c>
      <c r="V43" s="40" t="s">
        <v>14</v>
      </c>
      <c r="W43" s="40" t="s">
        <v>14</v>
      </c>
      <c r="Y43">
        <f t="shared" si="1"/>
        <v>0</v>
      </c>
      <c r="Z43">
        <f t="shared" si="2"/>
        <v>0</v>
      </c>
      <c r="AA43">
        <f t="shared" si="3"/>
        <v>0</v>
      </c>
      <c r="AB43">
        <f t="shared" si="4"/>
        <v>0</v>
      </c>
      <c r="AC43">
        <f t="shared" si="5"/>
        <v>0</v>
      </c>
      <c r="AD43">
        <f t="shared" si="6"/>
        <v>0</v>
      </c>
      <c r="AE43">
        <f t="shared" si="7"/>
        <v>0</v>
      </c>
      <c r="AF43">
        <f t="shared" si="8"/>
        <v>0</v>
      </c>
      <c r="AG43">
        <f t="shared" si="9"/>
        <v>0</v>
      </c>
      <c r="AH43">
        <f t="shared" si="10"/>
        <v>0</v>
      </c>
      <c r="AI43">
        <f t="shared" si="11"/>
        <v>0</v>
      </c>
      <c r="AJ43">
        <f t="shared" si="12"/>
        <v>0</v>
      </c>
    </row>
    <row r="44" ht="16.5" customHeight="1" spans="1:36">
      <c r="A44" s="13" t="s">
        <v>196</v>
      </c>
      <c r="B44" s="9">
        <v>4000</v>
      </c>
      <c r="C44" s="9">
        <f t="shared" si="17"/>
        <v>4000</v>
      </c>
      <c r="D44" s="9"/>
      <c r="E44" s="27">
        <v>0.326388888888889</v>
      </c>
      <c r="F44" s="27">
        <v>0.680555555555555</v>
      </c>
      <c r="G44" s="14" t="s">
        <v>14</v>
      </c>
      <c r="H44" s="14" t="s">
        <v>14</v>
      </c>
      <c r="I44" s="14" t="s">
        <v>14</v>
      </c>
      <c r="J44" s="14" t="s">
        <v>14</v>
      </c>
      <c r="K44" s="14" t="s">
        <v>14</v>
      </c>
      <c r="M44" s="36" t="s">
        <v>196</v>
      </c>
      <c r="N44" s="37">
        <v>4000</v>
      </c>
      <c r="O44" s="37">
        <v>4000</v>
      </c>
      <c r="P44" s="38"/>
      <c r="Q44" s="44">
        <v>0.326388888888889</v>
      </c>
      <c r="R44" s="44">
        <v>0.680555555555555</v>
      </c>
      <c r="S44" s="40" t="s">
        <v>14</v>
      </c>
      <c r="T44" s="40" t="s">
        <v>14</v>
      </c>
      <c r="U44" s="40" t="s">
        <v>14</v>
      </c>
      <c r="V44" s="40" t="s">
        <v>14</v>
      </c>
      <c r="W44" s="40" t="s">
        <v>14</v>
      </c>
      <c r="Y44">
        <f t="shared" si="1"/>
        <v>0</v>
      </c>
      <c r="Z44">
        <f t="shared" si="2"/>
        <v>0</v>
      </c>
      <c r="AA44">
        <f t="shared" si="3"/>
        <v>0</v>
      </c>
      <c r="AB44">
        <f t="shared" si="4"/>
        <v>0</v>
      </c>
      <c r="AC44">
        <f t="shared" si="5"/>
        <v>0</v>
      </c>
      <c r="AD44">
        <f t="shared" si="6"/>
        <v>0</v>
      </c>
      <c r="AE44">
        <f t="shared" si="7"/>
        <v>0</v>
      </c>
      <c r="AF44">
        <f t="shared" si="8"/>
        <v>0</v>
      </c>
      <c r="AG44">
        <f t="shared" si="9"/>
        <v>0</v>
      </c>
      <c r="AH44">
        <f t="shared" si="10"/>
        <v>0</v>
      </c>
      <c r="AI44">
        <f t="shared" si="11"/>
        <v>0</v>
      </c>
      <c r="AJ44">
        <f t="shared" si="12"/>
        <v>0</v>
      </c>
    </row>
    <row r="45" ht="16.5" customHeight="1" spans="1:36">
      <c r="A45" s="13" t="s">
        <v>197</v>
      </c>
      <c r="B45" s="9">
        <v>4000</v>
      </c>
      <c r="C45" s="9">
        <f t="shared" si="17"/>
        <v>4000</v>
      </c>
      <c r="D45" s="9"/>
      <c r="E45" s="27">
        <v>0.326388888888889</v>
      </c>
      <c r="F45" s="27">
        <v>0.694444444444445</v>
      </c>
      <c r="G45" s="14" t="s">
        <v>14</v>
      </c>
      <c r="H45" s="14" t="s">
        <v>14</v>
      </c>
      <c r="I45" s="14" t="s">
        <v>14</v>
      </c>
      <c r="J45" s="14" t="s">
        <v>14</v>
      </c>
      <c r="K45" s="14" t="s">
        <v>14</v>
      </c>
      <c r="M45" s="36" t="s">
        <v>197</v>
      </c>
      <c r="N45" s="37">
        <v>4000</v>
      </c>
      <c r="O45" s="37">
        <v>4000</v>
      </c>
      <c r="P45" s="38"/>
      <c r="Q45" s="44">
        <v>0.326388888888889</v>
      </c>
      <c r="R45" s="44">
        <v>0.694444444444445</v>
      </c>
      <c r="S45" s="40" t="s">
        <v>14</v>
      </c>
      <c r="T45" s="40" t="s">
        <v>14</v>
      </c>
      <c r="U45" s="40" t="s">
        <v>14</v>
      </c>
      <c r="V45" s="40" t="s">
        <v>14</v>
      </c>
      <c r="W45" s="40" t="s">
        <v>14</v>
      </c>
      <c r="Y45">
        <f t="shared" si="1"/>
        <v>0</v>
      </c>
      <c r="Z45">
        <f t="shared" si="2"/>
        <v>0</v>
      </c>
      <c r="AA45">
        <f t="shared" si="3"/>
        <v>0</v>
      </c>
      <c r="AB45">
        <f t="shared" si="4"/>
        <v>0</v>
      </c>
      <c r="AC45">
        <f t="shared" si="5"/>
        <v>0</v>
      </c>
      <c r="AD45">
        <f t="shared" si="6"/>
        <v>0</v>
      </c>
      <c r="AE45">
        <f t="shared" si="7"/>
        <v>0</v>
      </c>
      <c r="AF45">
        <f t="shared" si="8"/>
        <v>0</v>
      </c>
      <c r="AG45">
        <f t="shared" si="9"/>
        <v>0</v>
      </c>
      <c r="AH45">
        <f t="shared" si="10"/>
        <v>0</v>
      </c>
      <c r="AI45">
        <f t="shared" si="11"/>
        <v>0</v>
      </c>
      <c r="AJ45">
        <f t="shared" si="12"/>
        <v>0</v>
      </c>
    </row>
    <row r="46" ht="16.5" customHeight="1" spans="1:36">
      <c r="A46" s="14" t="s">
        <v>198</v>
      </c>
      <c r="B46" s="9">
        <v>5000</v>
      </c>
      <c r="C46" s="9">
        <f t="shared" ref="C46:C58" si="18">B46-D46</f>
        <v>5000</v>
      </c>
      <c r="D46" s="9"/>
      <c r="E46" s="27">
        <v>0.354166666666667</v>
      </c>
      <c r="F46" s="27">
        <v>0.6875</v>
      </c>
      <c r="G46" s="14" t="s">
        <v>152</v>
      </c>
      <c r="H46" s="14" t="s">
        <v>152</v>
      </c>
      <c r="I46" s="14" t="s">
        <v>152</v>
      </c>
      <c r="J46" s="14" t="s">
        <v>14</v>
      </c>
      <c r="K46" s="14" t="s">
        <v>152</v>
      </c>
      <c r="M46" s="39" t="s">
        <v>198</v>
      </c>
      <c r="N46" s="37">
        <v>5000</v>
      </c>
      <c r="O46" s="37">
        <v>5000</v>
      </c>
      <c r="P46" s="38"/>
      <c r="Q46" s="44">
        <v>0.354166666666667</v>
      </c>
      <c r="R46" s="44">
        <v>0.6875</v>
      </c>
      <c r="S46" s="40" t="s">
        <v>152</v>
      </c>
      <c r="T46" s="40" t="s">
        <v>152</v>
      </c>
      <c r="U46" s="40" t="s">
        <v>152</v>
      </c>
      <c r="V46" s="40" t="s">
        <v>14</v>
      </c>
      <c r="W46" s="40" t="s">
        <v>152</v>
      </c>
      <c r="Y46">
        <f t="shared" si="1"/>
        <v>0</v>
      </c>
      <c r="Z46">
        <f t="shared" si="2"/>
        <v>0</v>
      </c>
      <c r="AA46">
        <f t="shared" si="3"/>
        <v>0</v>
      </c>
      <c r="AB46">
        <f t="shared" si="4"/>
        <v>0</v>
      </c>
      <c r="AC46">
        <f t="shared" si="5"/>
        <v>0</v>
      </c>
      <c r="AD46">
        <f t="shared" si="6"/>
        <v>0</v>
      </c>
      <c r="AE46">
        <f t="shared" si="7"/>
        <v>0</v>
      </c>
      <c r="AF46">
        <f t="shared" si="8"/>
        <v>0</v>
      </c>
      <c r="AG46">
        <f t="shared" si="9"/>
        <v>0</v>
      </c>
      <c r="AH46">
        <f t="shared" si="10"/>
        <v>0</v>
      </c>
      <c r="AI46">
        <f t="shared" si="11"/>
        <v>0</v>
      </c>
      <c r="AJ46">
        <f t="shared" si="12"/>
        <v>0</v>
      </c>
    </row>
    <row r="47" ht="16.5" customHeight="1" spans="1:36">
      <c r="A47" s="14" t="s">
        <v>199</v>
      </c>
      <c r="B47" s="9">
        <v>5000</v>
      </c>
      <c r="C47" s="9">
        <f t="shared" si="18"/>
        <v>5000</v>
      </c>
      <c r="D47" s="9"/>
      <c r="E47" s="27">
        <v>0.34375</v>
      </c>
      <c r="F47" s="27">
        <v>0.6875</v>
      </c>
      <c r="G47" s="14" t="s">
        <v>14</v>
      </c>
      <c r="H47" s="14" t="s">
        <v>14</v>
      </c>
      <c r="I47" s="14" t="s">
        <v>14</v>
      </c>
      <c r="J47" s="14" t="s">
        <v>14</v>
      </c>
      <c r="K47" s="14" t="s">
        <v>14</v>
      </c>
      <c r="M47" s="39" t="s">
        <v>199</v>
      </c>
      <c r="N47" s="37">
        <v>5000</v>
      </c>
      <c r="O47" s="37">
        <v>5000</v>
      </c>
      <c r="P47" s="38"/>
      <c r="Q47" s="44">
        <v>0.34375</v>
      </c>
      <c r="R47" s="44">
        <v>0.6875</v>
      </c>
      <c r="S47" s="40" t="s">
        <v>14</v>
      </c>
      <c r="T47" s="40" t="s">
        <v>14</v>
      </c>
      <c r="U47" s="40" t="s">
        <v>14</v>
      </c>
      <c r="V47" s="40" t="s">
        <v>14</v>
      </c>
      <c r="W47" s="40" t="s">
        <v>14</v>
      </c>
      <c r="Y47">
        <f t="shared" si="1"/>
        <v>0</v>
      </c>
      <c r="Z47">
        <f t="shared" si="2"/>
        <v>0</v>
      </c>
      <c r="AA47">
        <f t="shared" si="3"/>
        <v>0</v>
      </c>
      <c r="AB47">
        <f t="shared" si="4"/>
        <v>0</v>
      </c>
      <c r="AC47">
        <f t="shared" si="5"/>
        <v>0</v>
      </c>
      <c r="AD47">
        <f t="shared" si="6"/>
        <v>0</v>
      </c>
      <c r="AE47">
        <f t="shared" si="7"/>
        <v>0</v>
      </c>
      <c r="AF47">
        <f t="shared" si="8"/>
        <v>0</v>
      </c>
      <c r="AG47">
        <f t="shared" si="9"/>
        <v>0</v>
      </c>
      <c r="AH47">
        <f t="shared" si="10"/>
        <v>0</v>
      </c>
      <c r="AI47">
        <f t="shared" si="11"/>
        <v>0</v>
      </c>
      <c r="AJ47">
        <f t="shared" si="12"/>
        <v>0</v>
      </c>
    </row>
    <row r="48" ht="16.5" customHeight="1" spans="1:36">
      <c r="A48" s="14" t="s">
        <v>200</v>
      </c>
      <c r="B48" s="9">
        <v>4000</v>
      </c>
      <c r="C48" s="9">
        <f t="shared" si="18"/>
        <v>4000</v>
      </c>
      <c r="D48" s="9"/>
      <c r="E48" s="27">
        <v>0.34375</v>
      </c>
      <c r="F48" s="27">
        <v>0.6875</v>
      </c>
      <c r="G48" s="14" t="s">
        <v>152</v>
      </c>
      <c r="H48" s="14" t="s">
        <v>14</v>
      </c>
      <c r="I48" s="14" t="s">
        <v>152</v>
      </c>
      <c r="J48" s="14" t="s">
        <v>14</v>
      </c>
      <c r="K48" s="14" t="s">
        <v>14</v>
      </c>
      <c r="M48" s="39" t="s">
        <v>200</v>
      </c>
      <c r="N48" s="37">
        <v>4000</v>
      </c>
      <c r="O48" s="37">
        <v>4000</v>
      </c>
      <c r="P48" s="38"/>
      <c r="Q48" s="44">
        <v>0.34375</v>
      </c>
      <c r="R48" s="44">
        <v>0.6875</v>
      </c>
      <c r="S48" s="40" t="s">
        <v>152</v>
      </c>
      <c r="T48" s="40" t="s">
        <v>14</v>
      </c>
      <c r="U48" s="40" t="s">
        <v>152</v>
      </c>
      <c r="V48" s="40" t="s">
        <v>14</v>
      </c>
      <c r="W48" s="40" t="s">
        <v>14</v>
      </c>
      <c r="Y48">
        <f t="shared" si="1"/>
        <v>0</v>
      </c>
      <c r="Z48">
        <f t="shared" si="2"/>
        <v>0</v>
      </c>
      <c r="AA48">
        <f t="shared" si="3"/>
        <v>0</v>
      </c>
      <c r="AB48">
        <f t="shared" si="4"/>
        <v>0</v>
      </c>
      <c r="AC48">
        <f t="shared" si="5"/>
        <v>0</v>
      </c>
      <c r="AD48">
        <f t="shared" si="6"/>
        <v>0</v>
      </c>
      <c r="AE48">
        <f t="shared" si="7"/>
        <v>0</v>
      </c>
      <c r="AF48">
        <f t="shared" si="8"/>
        <v>0</v>
      </c>
      <c r="AG48">
        <f t="shared" si="9"/>
        <v>0</v>
      </c>
      <c r="AH48">
        <f t="shared" si="10"/>
        <v>0</v>
      </c>
      <c r="AI48">
        <f t="shared" si="11"/>
        <v>0</v>
      </c>
      <c r="AJ48">
        <f t="shared" si="12"/>
        <v>0</v>
      </c>
    </row>
    <row r="49" ht="16.5" customHeight="1" spans="1:36">
      <c r="A49" s="14" t="s">
        <v>201</v>
      </c>
      <c r="B49" s="9">
        <v>4000</v>
      </c>
      <c r="C49" s="9">
        <f t="shared" si="18"/>
        <v>4000</v>
      </c>
      <c r="D49" s="9"/>
      <c r="E49" s="27">
        <v>0.34375</v>
      </c>
      <c r="F49" s="27">
        <v>0.677083333333333</v>
      </c>
      <c r="G49" s="14" t="s">
        <v>14</v>
      </c>
      <c r="H49" s="14" t="s">
        <v>14</v>
      </c>
      <c r="I49" s="14" t="s">
        <v>14</v>
      </c>
      <c r="J49" s="14" t="s">
        <v>14</v>
      </c>
      <c r="K49" s="14" t="s">
        <v>14</v>
      </c>
      <c r="M49" s="39" t="s">
        <v>201</v>
      </c>
      <c r="N49" s="37">
        <v>4000</v>
      </c>
      <c r="O49" s="37">
        <v>4000</v>
      </c>
      <c r="P49" s="38"/>
      <c r="Q49" s="44">
        <v>0.34375</v>
      </c>
      <c r="R49" s="44">
        <v>0.677083333333333</v>
      </c>
      <c r="S49" s="40" t="s">
        <v>14</v>
      </c>
      <c r="T49" s="40" t="s">
        <v>14</v>
      </c>
      <c r="U49" s="40" t="s">
        <v>14</v>
      </c>
      <c r="V49" s="40" t="s">
        <v>14</v>
      </c>
      <c r="W49" s="40" t="s">
        <v>14</v>
      </c>
      <c r="Y49">
        <f t="shared" si="1"/>
        <v>0</v>
      </c>
      <c r="Z49">
        <f t="shared" si="2"/>
        <v>0</v>
      </c>
      <c r="AA49">
        <f t="shared" si="3"/>
        <v>0</v>
      </c>
      <c r="AB49">
        <f t="shared" si="4"/>
        <v>0</v>
      </c>
      <c r="AC49">
        <f t="shared" si="5"/>
        <v>0</v>
      </c>
      <c r="AD49">
        <f t="shared" si="6"/>
        <v>0</v>
      </c>
      <c r="AE49">
        <f t="shared" si="7"/>
        <v>0</v>
      </c>
      <c r="AF49">
        <f t="shared" si="8"/>
        <v>0</v>
      </c>
      <c r="AG49">
        <f t="shared" si="9"/>
        <v>0</v>
      </c>
      <c r="AH49">
        <f t="shared" si="10"/>
        <v>0</v>
      </c>
      <c r="AI49">
        <f t="shared" si="11"/>
        <v>0</v>
      </c>
      <c r="AJ49">
        <f t="shared" si="12"/>
        <v>0</v>
      </c>
    </row>
    <row r="50" ht="16.5" customHeight="1" spans="1:36">
      <c r="A50" s="14" t="s">
        <v>202</v>
      </c>
      <c r="B50" s="9">
        <v>5000</v>
      </c>
      <c r="C50" s="9">
        <f t="shared" si="18"/>
        <v>5000</v>
      </c>
      <c r="D50" s="9"/>
      <c r="E50" s="27" t="s">
        <v>203</v>
      </c>
      <c r="F50" s="27">
        <v>0.673611111111111</v>
      </c>
      <c r="G50" s="31" t="s">
        <v>152</v>
      </c>
      <c r="H50" s="14" t="s">
        <v>14</v>
      </c>
      <c r="I50" s="42" t="s">
        <v>152</v>
      </c>
      <c r="J50" s="31" t="s">
        <v>14</v>
      </c>
      <c r="K50" s="31" t="s">
        <v>14</v>
      </c>
      <c r="M50" s="39" t="s">
        <v>202</v>
      </c>
      <c r="N50" s="37">
        <v>5000</v>
      </c>
      <c r="O50" s="37">
        <v>5000</v>
      </c>
      <c r="P50" s="38"/>
      <c r="Q50" s="43" t="s">
        <v>203</v>
      </c>
      <c r="R50" s="44">
        <v>0.673611111111111</v>
      </c>
      <c r="S50" s="40" t="s">
        <v>152</v>
      </c>
      <c r="T50" s="40" t="s">
        <v>14</v>
      </c>
      <c r="U50" s="40" t="s">
        <v>152</v>
      </c>
      <c r="V50" s="40" t="s">
        <v>14</v>
      </c>
      <c r="W50" s="40" t="s">
        <v>14</v>
      </c>
      <c r="Y50">
        <f t="shared" si="1"/>
        <v>0</v>
      </c>
      <c r="Z50">
        <f t="shared" si="2"/>
        <v>0</v>
      </c>
      <c r="AA50">
        <f t="shared" si="3"/>
        <v>0</v>
      </c>
      <c r="AB50">
        <f t="shared" si="4"/>
        <v>0</v>
      </c>
      <c r="AC50">
        <f t="shared" si="5"/>
        <v>0</v>
      </c>
      <c r="AD50">
        <f t="shared" si="6"/>
        <v>0</v>
      </c>
      <c r="AE50">
        <f t="shared" si="7"/>
        <v>0</v>
      </c>
      <c r="AF50">
        <f t="shared" si="8"/>
        <v>0</v>
      </c>
      <c r="AG50">
        <f t="shared" si="9"/>
        <v>0</v>
      </c>
      <c r="AH50">
        <f t="shared" si="10"/>
        <v>0</v>
      </c>
      <c r="AI50">
        <f t="shared" si="11"/>
        <v>0</v>
      </c>
      <c r="AJ50">
        <f t="shared" si="12"/>
        <v>0</v>
      </c>
    </row>
    <row r="51" ht="16.5" customHeight="1" spans="1:36">
      <c r="A51" s="17" t="s">
        <v>204</v>
      </c>
      <c r="B51" s="9">
        <v>3000</v>
      </c>
      <c r="C51" s="9">
        <f t="shared" si="18"/>
        <v>3000</v>
      </c>
      <c r="D51" s="9"/>
      <c r="E51" s="27" t="s">
        <v>203</v>
      </c>
      <c r="F51" s="27" t="s">
        <v>205</v>
      </c>
      <c r="G51" s="14" t="s">
        <v>152</v>
      </c>
      <c r="H51" s="14" t="s">
        <v>152</v>
      </c>
      <c r="I51" s="14" t="s">
        <v>152</v>
      </c>
      <c r="J51" s="14" t="s">
        <v>14</v>
      </c>
      <c r="K51" s="14" t="s">
        <v>152</v>
      </c>
      <c r="M51" s="39" t="s">
        <v>204</v>
      </c>
      <c r="N51" s="37">
        <v>3000</v>
      </c>
      <c r="O51" s="37">
        <v>3000</v>
      </c>
      <c r="P51" s="38"/>
      <c r="Q51" s="43" t="s">
        <v>203</v>
      </c>
      <c r="R51" s="43" t="s">
        <v>205</v>
      </c>
      <c r="S51" s="40" t="s">
        <v>152</v>
      </c>
      <c r="T51" s="40" t="s">
        <v>152</v>
      </c>
      <c r="U51" s="40" t="s">
        <v>152</v>
      </c>
      <c r="V51" s="40" t="s">
        <v>14</v>
      </c>
      <c r="W51" s="40" t="s">
        <v>152</v>
      </c>
      <c r="Y51">
        <f t="shared" si="1"/>
        <v>0</v>
      </c>
      <c r="Z51">
        <f t="shared" si="2"/>
        <v>0</v>
      </c>
      <c r="AA51">
        <f t="shared" si="3"/>
        <v>0</v>
      </c>
      <c r="AB51">
        <f t="shared" si="4"/>
        <v>0</v>
      </c>
      <c r="AC51">
        <f t="shared" si="5"/>
        <v>0</v>
      </c>
      <c r="AD51">
        <f t="shared" si="6"/>
        <v>0</v>
      </c>
      <c r="AE51">
        <f t="shared" si="7"/>
        <v>0</v>
      </c>
      <c r="AF51">
        <f t="shared" si="8"/>
        <v>0</v>
      </c>
      <c r="AG51">
        <f t="shared" si="9"/>
        <v>0</v>
      </c>
      <c r="AH51">
        <f t="shared" si="10"/>
        <v>0</v>
      </c>
      <c r="AI51">
        <f t="shared" si="11"/>
        <v>0</v>
      </c>
      <c r="AJ51">
        <f t="shared" si="12"/>
        <v>0</v>
      </c>
    </row>
    <row r="52" ht="16.5" customHeight="1" spans="1:36">
      <c r="A52" s="17" t="s">
        <v>206</v>
      </c>
      <c r="B52" s="9">
        <v>4000</v>
      </c>
      <c r="C52" s="9">
        <f t="shared" si="18"/>
        <v>4000</v>
      </c>
      <c r="D52" s="9"/>
      <c r="E52" s="27">
        <v>0.347222222222222</v>
      </c>
      <c r="F52" s="27">
        <v>0.677083333333333</v>
      </c>
      <c r="G52" s="14" t="s">
        <v>152</v>
      </c>
      <c r="H52" s="14" t="s">
        <v>14</v>
      </c>
      <c r="I52" s="31" t="s">
        <v>152</v>
      </c>
      <c r="J52" s="31" t="s">
        <v>14</v>
      </c>
      <c r="K52" s="31" t="s">
        <v>14</v>
      </c>
      <c r="M52" s="39" t="s">
        <v>206</v>
      </c>
      <c r="N52" s="37">
        <v>4000</v>
      </c>
      <c r="O52" s="37">
        <v>4000</v>
      </c>
      <c r="P52" s="38"/>
      <c r="Q52" s="44">
        <v>0.347222222222222</v>
      </c>
      <c r="R52" s="44">
        <v>0.677083333333333</v>
      </c>
      <c r="S52" s="40" t="s">
        <v>152</v>
      </c>
      <c r="T52" s="40" t="s">
        <v>14</v>
      </c>
      <c r="U52" s="40" t="s">
        <v>152</v>
      </c>
      <c r="V52" s="40" t="s">
        <v>14</v>
      </c>
      <c r="W52" s="40" t="s">
        <v>14</v>
      </c>
      <c r="Y52">
        <f t="shared" si="1"/>
        <v>0</v>
      </c>
      <c r="Z52">
        <f t="shared" si="2"/>
        <v>0</v>
      </c>
      <c r="AA52">
        <f t="shared" si="3"/>
        <v>0</v>
      </c>
      <c r="AB52">
        <f t="shared" si="4"/>
        <v>0</v>
      </c>
      <c r="AC52">
        <f t="shared" si="5"/>
        <v>0</v>
      </c>
      <c r="AD52">
        <f t="shared" si="6"/>
        <v>0</v>
      </c>
      <c r="AE52">
        <f t="shared" si="7"/>
        <v>0</v>
      </c>
      <c r="AF52">
        <f t="shared" si="8"/>
        <v>0</v>
      </c>
      <c r="AG52">
        <f t="shared" si="9"/>
        <v>0</v>
      </c>
      <c r="AH52">
        <f t="shared" si="10"/>
        <v>0</v>
      </c>
      <c r="AI52">
        <f t="shared" si="11"/>
        <v>0</v>
      </c>
      <c r="AJ52">
        <f t="shared" si="12"/>
        <v>0</v>
      </c>
    </row>
    <row r="53" ht="16.5" customHeight="1" spans="1:36">
      <c r="A53" s="17" t="s">
        <v>207</v>
      </c>
      <c r="B53" s="9">
        <v>3000</v>
      </c>
      <c r="C53" s="9">
        <f t="shared" si="18"/>
        <v>3000</v>
      </c>
      <c r="D53" s="9"/>
      <c r="E53" s="27">
        <v>0.333333333333333</v>
      </c>
      <c r="F53" s="27">
        <v>0.677083333333333</v>
      </c>
      <c r="G53" s="14" t="s">
        <v>152</v>
      </c>
      <c r="H53" s="14" t="s">
        <v>152</v>
      </c>
      <c r="I53" s="31" t="s">
        <v>152</v>
      </c>
      <c r="J53" s="31" t="s">
        <v>14</v>
      </c>
      <c r="K53" s="31" t="s">
        <v>152</v>
      </c>
      <c r="M53" s="39" t="s">
        <v>207</v>
      </c>
      <c r="N53" s="37">
        <v>3000</v>
      </c>
      <c r="O53" s="37">
        <v>3000</v>
      </c>
      <c r="P53" s="38"/>
      <c r="Q53" s="44">
        <v>0.333333333333333</v>
      </c>
      <c r="R53" s="44">
        <v>0.677083333333333</v>
      </c>
      <c r="S53" s="40" t="s">
        <v>152</v>
      </c>
      <c r="T53" s="40" t="s">
        <v>152</v>
      </c>
      <c r="U53" s="40" t="s">
        <v>152</v>
      </c>
      <c r="V53" s="40" t="s">
        <v>14</v>
      </c>
      <c r="W53" s="40" t="s">
        <v>152</v>
      </c>
      <c r="Y53">
        <f t="shared" si="1"/>
        <v>0</v>
      </c>
      <c r="Z53">
        <f t="shared" si="2"/>
        <v>0</v>
      </c>
      <c r="AA53">
        <f t="shared" si="3"/>
        <v>0</v>
      </c>
      <c r="AB53">
        <f t="shared" si="4"/>
        <v>0</v>
      </c>
      <c r="AC53">
        <f t="shared" si="5"/>
        <v>0</v>
      </c>
      <c r="AD53">
        <f t="shared" si="6"/>
        <v>0</v>
      </c>
      <c r="AE53">
        <f t="shared" si="7"/>
        <v>0</v>
      </c>
      <c r="AF53">
        <f t="shared" si="8"/>
        <v>0</v>
      </c>
      <c r="AG53">
        <f t="shared" si="9"/>
        <v>0</v>
      </c>
      <c r="AH53">
        <f t="shared" si="10"/>
        <v>0</v>
      </c>
      <c r="AI53">
        <f t="shared" si="11"/>
        <v>0</v>
      </c>
      <c r="AJ53">
        <f t="shared" si="12"/>
        <v>0</v>
      </c>
    </row>
    <row r="54" ht="16.5" customHeight="1" spans="1:36">
      <c r="A54" s="14" t="s">
        <v>208</v>
      </c>
      <c r="B54" s="13">
        <v>12000</v>
      </c>
      <c r="C54" s="9">
        <f t="shared" si="18"/>
        <v>11000</v>
      </c>
      <c r="D54" s="17">
        <v>1000</v>
      </c>
      <c r="E54" s="27">
        <v>0.340277777777778</v>
      </c>
      <c r="F54" s="33">
        <v>0.697916666666667</v>
      </c>
      <c r="G54" s="14" t="s">
        <v>14</v>
      </c>
      <c r="H54" s="14" t="s">
        <v>14</v>
      </c>
      <c r="I54" s="14" t="s">
        <v>14</v>
      </c>
      <c r="J54" s="14" t="s">
        <v>14</v>
      </c>
      <c r="K54" s="14" t="s">
        <v>14</v>
      </c>
      <c r="M54" s="39" t="s">
        <v>208</v>
      </c>
      <c r="N54" s="37">
        <v>12000</v>
      </c>
      <c r="O54" s="37">
        <v>11000</v>
      </c>
      <c r="P54" s="43">
        <v>1000</v>
      </c>
      <c r="Q54" s="44">
        <v>0.340277777777778</v>
      </c>
      <c r="R54" s="44">
        <v>0.697916666666667</v>
      </c>
      <c r="S54" s="40" t="s">
        <v>14</v>
      </c>
      <c r="T54" s="40" t="s">
        <v>14</v>
      </c>
      <c r="U54" s="40" t="s">
        <v>14</v>
      </c>
      <c r="V54" s="40" t="s">
        <v>14</v>
      </c>
      <c r="W54" s="40" t="s">
        <v>14</v>
      </c>
      <c r="Y54">
        <f t="shared" si="1"/>
        <v>0</v>
      </c>
      <c r="Z54">
        <f t="shared" si="2"/>
        <v>0</v>
      </c>
      <c r="AA54">
        <f t="shared" si="3"/>
        <v>0</v>
      </c>
      <c r="AB54">
        <f t="shared" si="4"/>
        <v>0</v>
      </c>
      <c r="AC54">
        <f t="shared" si="5"/>
        <v>0</v>
      </c>
      <c r="AD54">
        <f t="shared" si="6"/>
        <v>0</v>
      </c>
      <c r="AE54">
        <f t="shared" si="7"/>
        <v>0</v>
      </c>
      <c r="AF54">
        <f t="shared" si="8"/>
        <v>0</v>
      </c>
      <c r="AG54">
        <f t="shared" si="9"/>
        <v>0</v>
      </c>
      <c r="AH54">
        <f t="shared" si="10"/>
        <v>0</v>
      </c>
      <c r="AI54">
        <f t="shared" si="11"/>
        <v>0</v>
      </c>
      <c r="AJ54">
        <f t="shared" si="12"/>
        <v>0</v>
      </c>
    </row>
    <row r="55" ht="16.5" customHeight="1" spans="1:36">
      <c r="A55" s="14" t="s">
        <v>209</v>
      </c>
      <c r="B55" s="13">
        <v>4000</v>
      </c>
      <c r="C55" s="9">
        <f t="shared" si="18"/>
        <v>4000</v>
      </c>
      <c r="D55" s="17"/>
      <c r="E55" s="27">
        <v>0.333333333333333</v>
      </c>
      <c r="F55" s="33">
        <v>0.6875</v>
      </c>
      <c r="G55" s="14" t="s">
        <v>14</v>
      </c>
      <c r="H55" s="14" t="s">
        <v>152</v>
      </c>
      <c r="I55" s="14" t="s">
        <v>152</v>
      </c>
      <c r="J55" s="14" t="s">
        <v>14</v>
      </c>
      <c r="K55" s="14" t="s">
        <v>14</v>
      </c>
      <c r="M55" s="39" t="s">
        <v>209</v>
      </c>
      <c r="N55" s="37">
        <v>4000</v>
      </c>
      <c r="O55" s="37">
        <v>4000</v>
      </c>
      <c r="P55" s="40"/>
      <c r="Q55" s="44">
        <v>0.333333333333333</v>
      </c>
      <c r="R55" s="44">
        <v>0.6875</v>
      </c>
      <c r="S55" s="40" t="s">
        <v>14</v>
      </c>
      <c r="T55" s="40" t="s">
        <v>152</v>
      </c>
      <c r="U55" s="40" t="s">
        <v>152</v>
      </c>
      <c r="V55" s="40" t="s">
        <v>14</v>
      </c>
      <c r="W55" s="40" t="s">
        <v>14</v>
      </c>
      <c r="Y55">
        <f t="shared" si="1"/>
        <v>0</v>
      </c>
      <c r="Z55">
        <f t="shared" si="2"/>
        <v>0</v>
      </c>
      <c r="AA55">
        <f t="shared" si="3"/>
        <v>0</v>
      </c>
      <c r="AB55">
        <f t="shared" si="4"/>
        <v>0</v>
      </c>
      <c r="AC55">
        <f t="shared" si="5"/>
        <v>0</v>
      </c>
      <c r="AD55">
        <f t="shared" si="6"/>
        <v>0</v>
      </c>
      <c r="AE55">
        <f t="shared" si="7"/>
        <v>0</v>
      </c>
      <c r="AF55">
        <f t="shared" si="8"/>
        <v>0</v>
      </c>
      <c r="AG55">
        <f t="shared" si="9"/>
        <v>0</v>
      </c>
      <c r="AH55">
        <f t="shared" si="10"/>
        <v>0</v>
      </c>
      <c r="AI55">
        <f t="shared" si="11"/>
        <v>0</v>
      </c>
      <c r="AJ55">
        <f t="shared" si="12"/>
        <v>0</v>
      </c>
    </row>
    <row r="56" ht="16.5" customHeight="1" spans="1:36">
      <c r="A56" s="14" t="s">
        <v>210</v>
      </c>
      <c r="B56" s="13">
        <v>3000</v>
      </c>
      <c r="C56" s="9">
        <f t="shared" si="18"/>
        <v>3000</v>
      </c>
      <c r="D56" s="17"/>
      <c r="E56" s="27">
        <v>0.333333333333333</v>
      </c>
      <c r="F56" s="33">
        <v>0.6875</v>
      </c>
      <c r="G56" s="14" t="s">
        <v>14</v>
      </c>
      <c r="H56" s="14" t="s">
        <v>14</v>
      </c>
      <c r="I56" s="14" t="s">
        <v>14</v>
      </c>
      <c r="J56" s="14" t="s">
        <v>14</v>
      </c>
      <c r="K56" s="14" t="s">
        <v>14</v>
      </c>
      <c r="M56" s="39" t="s">
        <v>210</v>
      </c>
      <c r="N56" s="37">
        <v>3000</v>
      </c>
      <c r="O56" s="37">
        <v>3000</v>
      </c>
      <c r="P56" s="40"/>
      <c r="Q56" s="44">
        <v>0.333333333333333</v>
      </c>
      <c r="R56" s="44">
        <v>0.6875</v>
      </c>
      <c r="S56" s="40" t="s">
        <v>14</v>
      </c>
      <c r="T56" s="40" t="s">
        <v>14</v>
      </c>
      <c r="U56" s="40" t="s">
        <v>14</v>
      </c>
      <c r="V56" s="40" t="s">
        <v>14</v>
      </c>
      <c r="W56" s="40" t="s">
        <v>14</v>
      </c>
      <c r="Y56">
        <f t="shared" si="1"/>
        <v>0</v>
      </c>
      <c r="Z56">
        <f t="shared" si="2"/>
        <v>0</v>
      </c>
      <c r="AA56">
        <f t="shared" si="3"/>
        <v>0</v>
      </c>
      <c r="AB56">
        <f t="shared" si="4"/>
        <v>0</v>
      </c>
      <c r="AC56">
        <f t="shared" si="5"/>
        <v>0</v>
      </c>
      <c r="AD56">
        <f t="shared" si="6"/>
        <v>0</v>
      </c>
      <c r="AE56">
        <f t="shared" si="7"/>
        <v>0</v>
      </c>
      <c r="AF56">
        <f t="shared" si="8"/>
        <v>0</v>
      </c>
      <c r="AG56">
        <f t="shared" si="9"/>
        <v>0</v>
      </c>
      <c r="AH56">
        <f t="shared" si="10"/>
        <v>0</v>
      </c>
      <c r="AI56">
        <f t="shared" si="11"/>
        <v>0</v>
      </c>
      <c r="AJ56">
        <f t="shared" si="12"/>
        <v>0</v>
      </c>
    </row>
    <row r="57" ht="16.5" customHeight="1" spans="1:36">
      <c r="A57" s="14" t="s">
        <v>211</v>
      </c>
      <c r="B57" s="13">
        <v>5000</v>
      </c>
      <c r="C57" s="9">
        <f t="shared" si="18"/>
        <v>5000</v>
      </c>
      <c r="D57" s="17"/>
      <c r="E57" s="27">
        <v>0.340277777777778</v>
      </c>
      <c r="F57" s="33">
        <v>0.666666666666667</v>
      </c>
      <c r="G57" s="14" t="s">
        <v>14</v>
      </c>
      <c r="H57" s="14" t="s">
        <v>14</v>
      </c>
      <c r="I57" s="14" t="s">
        <v>14</v>
      </c>
      <c r="J57" s="14" t="s">
        <v>14</v>
      </c>
      <c r="K57" s="14" t="s">
        <v>14</v>
      </c>
      <c r="M57" s="39" t="s">
        <v>211</v>
      </c>
      <c r="N57" s="37">
        <v>5000</v>
      </c>
      <c r="O57" s="37">
        <v>5000</v>
      </c>
      <c r="P57" s="40"/>
      <c r="Q57" s="44">
        <v>0.340277777777778</v>
      </c>
      <c r="R57" s="44">
        <v>0.666666666666667</v>
      </c>
      <c r="S57" s="40" t="s">
        <v>14</v>
      </c>
      <c r="T57" s="40" t="s">
        <v>14</v>
      </c>
      <c r="U57" s="40" t="s">
        <v>14</v>
      </c>
      <c r="V57" s="40" t="s">
        <v>14</v>
      </c>
      <c r="W57" s="40" t="s">
        <v>14</v>
      </c>
      <c r="Y57">
        <f t="shared" si="1"/>
        <v>0</v>
      </c>
      <c r="Z57">
        <f t="shared" si="2"/>
        <v>0</v>
      </c>
      <c r="AA57">
        <f t="shared" si="3"/>
        <v>0</v>
      </c>
      <c r="AB57">
        <f t="shared" si="4"/>
        <v>0</v>
      </c>
      <c r="AC57">
        <f t="shared" si="5"/>
        <v>0</v>
      </c>
      <c r="AD57">
        <f t="shared" si="6"/>
        <v>0</v>
      </c>
      <c r="AE57">
        <f t="shared" si="7"/>
        <v>0</v>
      </c>
      <c r="AF57">
        <f t="shared" si="8"/>
        <v>0</v>
      </c>
      <c r="AG57">
        <f t="shared" si="9"/>
        <v>0</v>
      </c>
      <c r="AH57">
        <f t="shared" si="10"/>
        <v>0</v>
      </c>
      <c r="AI57">
        <f t="shared" si="11"/>
        <v>0</v>
      </c>
      <c r="AJ57">
        <f t="shared" si="12"/>
        <v>0</v>
      </c>
    </row>
    <row r="58" ht="16.5" customHeight="1" spans="1:36">
      <c r="A58" s="14" t="s">
        <v>212</v>
      </c>
      <c r="B58" s="13">
        <v>4000</v>
      </c>
      <c r="C58" s="9">
        <f t="shared" si="18"/>
        <v>4000</v>
      </c>
      <c r="D58" s="17"/>
      <c r="E58" s="27">
        <v>0.333333333333333</v>
      </c>
      <c r="F58" s="33">
        <v>0.6875</v>
      </c>
      <c r="G58" s="14" t="s">
        <v>152</v>
      </c>
      <c r="H58" s="14" t="s">
        <v>14</v>
      </c>
      <c r="I58" s="14" t="s">
        <v>152</v>
      </c>
      <c r="J58" s="14" t="s">
        <v>14</v>
      </c>
      <c r="K58" s="14" t="s">
        <v>14</v>
      </c>
      <c r="M58" s="39" t="s">
        <v>212</v>
      </c>
      <c r="N58" s="37">
        <v>4000</v>
      </c>
      <c r="O58" s="37">
        <v>4000</v>
      </c>
      <c r="P58" s="40"/>
      <c r="Q58" s="44">
        <v>0.333333333333333</v>
      </c>
      <c r="R58" s="44">
        <v>0.6875</v>
      </c>
      <c r="S58" s="40" t="s">
        <v>152</v>
      </c>
      <c r="T58" s="40" t="s">
        <v>14</v>
      </c>
      <c r="U58" s="40" t="s">
        <v>152</v>
      </c>
      <c r="V58" s="40" t="s">
        <v>14</v>
      </c>
      <c r="W58" s="40" t="s">
        <v>14</v>
      </c>
      <c r="Y58">
        <f t="shared" si="1"/>
        <v>0</v>
      </c>
      <c r="Z58">
        <f t="shared" si="2"/>
        <v>0</v>
      </c>
      <c r="AA58">
        <f t="shared" si="3"/>
        <v>0</v>
      </c>
      <c r="AB58">
        <f t="shared" si="4"/>
        <v>0</v>
      </c>
      <c r="AC58">
        <f t="shared" si="5"/>
        <v>0</v>
      </c>
      <c r="AD58">
        <f t="shared" si="6"/>
        <v>0</v>
      </c>
      <c r="AE58">
        <f t="shared" si="7"/>
        <v>0</v>
      </c>
      <c r="AF58">
        <f t="shared" si="8"/>
        <v>0</v>
      </c>
      <c r="AG58">
        <f t="shared" si="9"/>
        <v>0</v>
      </c>
      <c r="AH58">
        <f t="shared" si="10"/>
        <v>0</v>
      </c>
      <c r="AI58">
        <f t="shared" si="11"/>
        <v>0</v>
      </c>
      <c r="AJ58">
        <f t="shared" si="12"/>
        <v>0</v>
      </c>
    </row>
    <row r="59" ht="16.5" customHeight="1" spans="1:36">
      <c r="A59" s="14" t="s">
        <v>213</v>
      </c>
      <c r="B59" s="13">
        <v>4000</v>
      </c>
      <c r="C59" s="9">
        <f t="shared" ref="C59:C65" si="19">B59-D59</f>
        <v>4000</v>
      </c>
      <c r="D59" s="17"/>
      <c r="E59" s="27">
        <v>0.333333333333333</v>
      </c>
      <c r="F59" s="33">
        <v>0.6875</v>
      </c>
      <c r="G59" s="14" t="s">
        <v>14</v>
      </c>
      <c r="H59" s="14" t="s">
        <v>14</v>
      </c>
      <c r="I59" s="14" t="s">
        <v>14</v>
      </c>
      <c r="J59" s="14" t="s">
        <v>14</v>
      </c>
      <c r="K59" s="14" t="s">
        <v>14</v>
      </c>
      <c r="M59" s="39" t="s">
        <v>213</v>
      </c>
      <c r="N59" s="37">
        <v>4000</v>
      </c>
      <c r="O59" s="37">
        <v>4000</v>
      </c>
      <c r="P59" s="40"/>
      <c r="Q59" s="44">
        <v>0.333333333333333</v>
      </c>
      <c r="R59" s="44">
        <v>0.6875</v>
      </c>
      <c r="S59" s="40" t="s">
        <v>14</v>
      </c>
      <c r="T59" s="40" t="s">
        <v>14</v>
      </c>
      <c r="U59" s="40" t="s">
        <v>14</v>
      </c>
      <c r="V59" s="40" t="s">
        <v>14</v>
      </c>
      <c r="W59" s="40" t="s">
        <v>14</v>
      </c>
      <c r="Y59">
        <f t="shared" si="1"/>
        <v>0</v>
      </c>
      <c r="Z59">
        <f t="shared" si="2"/>
        <v>0</v>
      </c>
      <c r="AA59">
        <f t="shared" si="3"/>
        <v>0</v>
      </c>
      <c r="AB59">
        <f t="shared" si="4"/>
        <v>0</v>
      </c>
      <c r="AC59">
        <f t="shared" si="5"/>
        <v>0</v>
      </c>
      <c r="AD59">
        <f t="shared" si="6"/>
        <v>0</v>
      </c>
      <c r="AE59">
        <f t="shared" si="7"/>
        <v>0</v>
      </c>
      <c r="AF59">
        <f t="shared" si="8"/>
        <v>0</v>
      </c>
      <c r="AG59">
        <f t="shared" si="9"/>
        <v>0</v>
      </c>
      <c r="AH59">
        <f t="shared" si="10"/>
        <v>0</v>
      </c>
      <c r="AI59">
        <f t="shared" si="11"/>
        <v>0</v>
      </c>
      <c r="AJ59">
        <f t="shared" si="12"/>
        <v>0</v>
      </c>
    </row>
    <row r="60" ht="16.5" customHeight="1" spans="1:36">
      <c r="A60" s="14" t="s">
        <v>214</v>
      </c>
      <c r="B60" s="13">
        <v>5000</v>
      </c>
      <c r="C60" s="9">
        <f t="shared" si="19"/>
        <v>5000</v>
      </c>
      <c r="D60" s="17"/>
      <c r="E60" s="27">
        <v>0.340277777777778</v>
      </c>
      <c r="F60" s="33">
        <v>0.6875</v>
      </c>
      <c r="G60" s="14" t="s">
        <v>14</v>
      </c>
      <c r="H60" s="14" t="s">
        <v>152</v>
      </c>
      <c r="I60" s="31" t="s">
        <v>152</v>
      </c>
      <c r="J60" s="14" t="s">
        <v>14</v>
      </c>
      <c r="K60" s="14" t="s">
        <v>14</v>
      </c>
      <c r="M60" s="39" t="s">
        <v>214</v>
      </c>
      <c r="N60" s="37">
        <v>5000</v>
      </c>
      <c r="O60" s="37">
        <v>5000</v>
      </c>
      <c r="P60" s="40"/>
      <c r="Q60" s="44">
        <v>0.340277777777778</v>
      </c>
      <c r="R60" s="44">
        <v>0.6875</v>
      </c>
      <c r="S60" s="40" t="s">
        <v>14</v>
      </c>
      <c r="T60" s="40" t="s">
        <v>152</v>
      </c>
      <c r="U60" s="40" t="s">
        <v>152</v>
      </c>
      <c r="V60" s="40" t="s">
        <v>14</v>
      </c>
      <c r="W60" s="40" t="s">
        <v>14</v>
      </c>
      <c r="Y60">
        <f t="shared" si="1"/>
        <v>0</v>
      </c>
      <c r="Z60">
        <f t="shared" si="2"/>
        <v>0</v>
      </c>
      <c r="AA60">
        <f t="shared" si="3"/>
        <v>0</v>
      </c>
      <c r="AB60">
        <f t="shared" si="4"/>
        <v>0</v>
      </c>
      <c r="AC60">
        <f t="shared" si="5"/>
        <v>0</v>
      </c>
      <c r="AD60">
        <f t="shared" si="6"/>
        <v>0</v>
      </c>
      <c r="AE60">
        <f t="shared" si="7"/>
        <v>0</v>
      </c>
      <c r="AF60">
        <f t="shared" si="8"/>
        <v>0</v>
      </c>
      <c r="AG60">
        <f t="shared" si="9"/>
        <v>0</v>
      </c>
      <c r="AH60">
        <f t="shared" si="10"/>
        <v>0</v>
      </c>
      <c r="AI60">
        <f t="shared" si="11"/>
        <v>0</v>
      </c>
      <c r="AJ60">
        <f t="shared" si="12"/>
        <v>0</v>
      </c>
    </row>
    <row r="61" ht="16.5" customHeight="1" spans="1:36">
      <c r="A61" s="14" t="s">
        <v>215</v>
      </c>
      <c r="B61" s="13">
        <v>3000</v>
      </c>
      <c r="C61" s="9">
        <f t="shared" si="19"/>
        <v>3000</v>
      </c>
      <c r="D61" s="17"/>
      <c r="E61" s="27">
        <v>0.333333333333333</v>
      </c>
      <c r="F61" s="33">
        <v>0.6875</v>
      </c>
      <c r="G61" s="14" t="s">
        <v>14</v>
      </c>
      <c r="H61" s="14" t="s">
        <v>152</v>
      </c>
      <c r="I61" s="14" t="s">
        <v>152</v>
      </c>
      <c r="J61" s="14" t="s">
        <v>14</v>
      </c>
      <c r="K61" s="14" t="s">
        <v>14</v>
      </c>
      <c r="M61" s="39" t="s">
        <v>215</v>
      </c>
      <c r="N61" s="37">
        <v>3000</v>
      </c>
      <c r="O61" s="37">
        <v>3000</v>
      </c>
      <c r="P61" s="40"/>
      <c r="Q61" s="44">
        <v>0.333333333333333</v>
      </c>
      <c r="R61" s="44">
        <v>0.6875</v>
      </c>
      <c r="S61" s="40" t="s">
        <v>14</v>
      </c>
      <c r="T61" s="40" t="s">
        <v>152</v>
      </c>
      <c r="U61" s="40" t="s">
        <v>152</v>
      </c>
      <c r="V61" s="40" t="s">
        <v>14</v>
      </c>
      <c r="W61" s="40" t="s">
        <v>14</v>
      </c>
      <c r="Y61">
        <f t="shared" si="1"/>
        <v>0</v>
      </c>
      <c r="Z61">
        <f t="shared" si="2"/>
        <v>0</v>
      </c>
      <c r="AA61">
        <f t="shared" si="3"/>
        <v>0</v>
      </c>
      <c r="AB61">
        <f t="shared" si="4"/>
        <v>0</v>
      </c>
      <c r="AC61">
        <f t="shared" si="5"/>
        <v>0</v>
      </c>
      <c r="AD61">
        <f t="shared" si="6"/>
        <v>0</v>
      </c>
      <c r="AE61">
        <f t="shared" si="7"/>
        <v>0</v>
      </c>
      <c r="AF61">
        <f t="shared" si="8"/>
        <v>0</v>
      </c>
      <c r="AG61">
        <f t="shared" si="9"/>
        <v>0</v>
      </c>
      <c r="AH61">
        <f t="shared" si="10"/>
        <v>0</v>
      </c>
      <c r="AI61">
        <f t="shared" si="11"/>
        <v>0</v>
      </c>
      <c r="AJ61">
        <f t="shared" si="12"/>
        <v>0</v>
      </c>
    </row>
    <row r="62" ht="16.5" customHeight="1" spans="1:36">
      <c r="A62" s="14" t="s">
        <v>216</v>
      </c>
      <c r="B62" s="13">
        <v>3000</v>
      </c>
      <c r="C62" s="9">
        <f t="shared" si="19"/>
        <v>3000</v>
      </c>
      <c r="D62" s="17"/>
      <c r="E62" s="27">
        <v>0.333333333333333</v>
      </c>
      <c r="F62" s="33">
        <v>0.677083333333333</v>
      </c>
      <c r="G62" s="31" t="s">
        <v>14</v>
      </c>
      <c r="H62" s="31" t="s">
        <v>14</v>
      </c>
      <c r="I62" s="14" t="s">
        <v>14</v>
      </c>
      <c r="J62" s="14" t="s">
        <v>14</v>
      </c>
      <c r="K62" s="14" t="s">
        <v>14</v>
      </c>
      <c r="M62" s="39" t="s">
        <v>216</v>
      </c>
      <c r="N62" s="37">
        <v>3000</v>
      </c>
      <c r="O62" s="37">
        <v>3000</v>
      </c>
      <c r="P62" s="40"/>
      <c r="Q62" s="44">
        <v>0.333333333333333</v>
      </c>
      <c r="R62" s="44">
        <v>0.677083333333333</v>
      </c>
      <c r="S62" s="40" t="s">
        <v>14</v>
      </c>
      <c r="T62" s="40" t="s">
        <v>14</v>
      </c>
      <c r="U62" s="40" t="s">
        <v>14</v>
      </c>
      <c r="V62" s="40" t="s">
        <v>14</v>
      </c>
      <c r="W62" s="40" t="s">
        <v>14</v>
      </c>
      <c r="Y62">
        <f t="shared" si="1"/>
        <v>0</v>
      </c>
      <c r="Z62">
        <f t="shared" si="2"/>
        <v>0</v>
      </c>
      <c r="AA62">
        <f t="shared" si="3"/>
        <v>0</v>
      </c>
      <c r="AB62">
        <f t="shared" si="4"/>
        <v>0</v>
      </c>
      <c r="AC62">
        <f t="shared" si="5"/>
        <v>0</v>
      </c>
      <c r="AD62">
        <f t="shared" si="6"/>
        <v>0</v>
      </c>
      <c r="AE62">
        <f t="shared" si="7"/>
        <v>0</v>
      </c>
      <c r="AF62">
        <f t="shared" si="8"/>
        <v>0</v>
      </c>
      <c r="AG62">
        <f t="shared" si="9"/>
        <v>0</v>
      </c>
      <c r="AH62">
        <f t="shared" si="10"/>
        <v>0</v>
      </c>
      <c r="AI62">
        <f t="shared" si="11"/>
        <v>0</v>
      </c>
      <c r="AJ62">
        <f t="shared" si="12"/>
        <v>0</v>
      </c>
    </row>
    <row r="63" ht="16.5" customHeight="1" spans="1:36">
      <c r="A63" s="14" t="s">
        <v>217</v>
      </c>
      <c r="B63" s="13">
        <v>2000</v>
      </c>
      <c r="C63" s="9">
        <f t="shared" si="19"/>
        <v>2000</v>
      </c>
      <c r="D63" s="17"/>
      <c r="E63" s="27">
        <v>0.333333333333333</v>
      </c>
      <c r="F63" s="33">
        <v>0.6875</v>
      </c>
      <c r="G63" s="14" t="s">
        <v>14</v>
      </c>
      <c r="H63" s="14" t="s">
        <v>14</v>
      </c>
      <c r="I63" s="14" t="s">
        <v>14</v>
      </c>
      <c r="J63" s="14" t="s">
        <v>14</v>
      </c>
      <c r="K63" s="14" t="s">
        <v>14</v>
      </c>
      <c r="M63" s="39" t="s">
        <v>217</v>
      </c>
      <c r="N63" s="37">
        <v>2000</v>
      </c>
      <c r="O63" s="37">
        <v>2000</v>
      </c>
      <c r="P63" s="40"/>
      <c r="Q63" s="44">
        <v>0.333333333333333</v>
      </c>
      <c r="R63" s="44">
        <v>0.6875</v>
      </c>
      <c r="S63" s="40" t="s">
        <v>14</v>
      </c>
      <c r="T63" s="40" t="s">
        <v>14</v>
      </c>
      <c r="U63" s="40" t="s">
        <v>14</v>
      </c>
      <c r="V63" s="40" t="s">
        <v>14</v>
      </c>
      <c r="W63" s="40" t="s">
        <v>14</v>
      </c>
      <c r="Y63">
        <f t="shared" si="1"/>
        <v>0</v>
      </c>
      <c r="Z63">
        <f t="shared" si="2"/>
        <v>0</v>
      </c>
      <c r="AA63">
        <f t="shared" si="3"/>
        <v>0</v>
      </c>
      <c r="AB63">
        <f t="shared" si="4"/>
        <v>0</v>
      </c>
      <c r="AC63">
        <f t="shared" si="5"/>
        <v>0</v>
      </c>
      <c r="AD63">
        <f t="shared" si="6"/>
        <v>0</v>
      </c>
      <c r="AE63">
        <f t="shared" si="7"/>
        <v>0</v>
      </c>
      <c r="AF63">
        <f t="shared" si="8"/>
        <v>0</v>
      </c>
      <c r="AG63">
        <f t="shared" si="9"/>
        <v>0</v>
      </c>
      <c r="AH63">
        <f t="shared" si="10"/>
        <v>0</v>
      </c>
      <c r="AI63">
        <f t="shared" si="11"/>
        <v>0</v>
      </c>
      <c r="AJ63">
        <f t="shared" si="12"/>
        <v>0</v>
      </c>
    </row>
    <row r="64" ht="16.5" customHeight="1" spans="1:36">
      <c r="A64" s="17" t="s">
        <v>218</v>
      </c>
      <c r="B64" s="13">
        <v>3000</v>
      </c>
      <c r="C64" s="9">
        <f t="shared" si="19"/>
        <v>3000</v>
      </c>
      <c r="D64" s="17"/>
      <c r="E64" s="27">
        <v>0.333333333333333</v>
      </c>
      <c r="F64" s="33">
        <v>0.6875</v>
      </c>
      <c r="G64" s="14" t="s">
        <v>152</v>
      </c>
      <c r="H64" s="14" t="s">
        <v>14</v>
      </c>
      <c r="I64" s="14" t="s">
        <v>152</v>
      </c>
      <c r="J64" s="14" t="s">
        <v>14</v>
      </c>
      <c r="K64" s="14" t="s">
        <v>14</v>
      </c>
      <c r="M64" s="39" t="s">
        <v>218</v>
      </c>
      <c r="N64" s="37">
        <v>3000</v>
      </c>
      <c r="O64" s="37">
        <v>3000</v>
      </c>
      <c r="P64" s="40"/>
      <c r="Q64" s="44">
        <v>0.333333333333333</v>
      </c>
      <c r="R64" s="44">
        <v>0.6875</v>
      </c>
      <c r="S64" s="40" t="s">
        <v>152</v>
      </c>
      <c r="T64" s="40" t="s">
        <v>14</v>
      </c>
      <c r="U64" s="40" t="s">
        <v>152</v>
      </c>
      <c r="V64" s="40" t="s">
        <v>14</v>
      </c>
      <c r="W64" s="40" t="s">
        <v>14</v>
      </c>
      <c r="Y64">
        <f t="shared" si="1"/>
        <v>0</v>
      </c>
      <c r="Z64">
        <f t="shared" si="2"/>
        <v>0</v>
      </c>
      <c r="AA64">
        <f t="shared" si="3"/>
        <v>0</v>
      </c>
      <c r="AB64">
        <f t="shared" si="4"/>
        <v>0</v>
      </c>
      <c r="AC64">
        <f t="shared" si="5"/>
        <v>0</v>
      </c>
      <c r="AD64">
        <f t="shared" si="6"/>
        <v>0</v>
      </c>
      <c r="AE64">
        <f t="shared" si="7"/>
        <v>0</v>
      </c>
      <c r="AF64">
        <f t="shared" si="8"/>
        <v>0</v>
      </c>
      <c r="AG64">
        <f t="shared" si="9"/>
        <v>0</v>
      </c>
      <c r="AH64">
        <f t="shared" si="10"/>
        <v>0</v>
      </c>
      <c r="AI64">
        <f t="shared" si="11"/>
        <v>0</v>
      </c>
      <c r="AJ64">
        <f t="shared" si="12"/>
        <v>0</v>
      </c>
    </row>
    <row r="65" ht="16.5" customHeight="1" spans="1:36">
      <c r="A65" s="17" t="s">
        <v>219</v>
      </c>
      <c r="B65" s="13">
        <v>2000</v>
      </c>
      <c r="C65" s="9">
        <f t="shared" si="19"/>
        <v>2000</v>
      </c>
      <c r="D65" s="17"/>
      <c r="E65" s="27">
        <v>0.347222222222222</v>
      </c>
      <c r="F65" s="33">
        <v>0.666666666666667</v>
      </c>
      <c r="G65" s="14" t="s">
        <v>152</v>
      </c>
      <c r="H65" s="14" t="s">
        <v>152</v>
      </c>
      <c r="I65" s="14" t="s">
        <v>152</v>
      </c>
      <c r="J65" s="14" t="s">
        <v>14</v>
      </c>
      <c r="K65" s="14" t="s">
        <v>14</v>
      </c>
      <c r="M65" s="39" t="s">
        <v>219</v>
      </c>
      <c r="N65" s="37">
        <v>2000</v>
      </c>
      <c r="O65" s="37">
        <v>2000</v>
      </c>
      <c r="P65" s="40"/>
      <c r="Q65" s="44">
        <v>0.347222222222222</v>
      </c>
      <c r="R65" s="44">
        <v>0.666666666666667</v>
      </c>
      <c r="S65" s="40" t="s">
        <v>152</v>
      </c>
      <c r="T65" s="40" t="s">
        <v>152</v>
      </c>
      <c r="U65" s="40" t="s">
        <v>152</v>
      </c>
      <c r="V65" s="40" t="s">
        <v>14</v>
      </c>
      <c r="W65" s="40" t="s">
        <v>14</v>
      </c>
      <c r="Y65">
        <f t="shared" si="1"/>
        <v>0</v>
      </c>
      <c r="Z65">
        <f t="shared" si="2"/>
        <v>0</v>
      </c>
      <c r="AA65">
        <f t="shared" si="3"/>
        <v>0</v>
      </c>
      <c r="AB65">
        <f t="shared" si="4"/>
        <v>0</v>
      </c>
      <c r="AC65">
        <f t="shared" si="5"/>
        <v>0</v>
      </c>
      <c r="AD65">
        <f t="shared" si="6"/>
        <v>0</v>
      </c>
      <c r="AE65">
        <f t="shared" si="7"/>
        <v>0</v>
      </c>
      <c r="AF65">
        <f t="shared" si="8"/>
        <v>0</v>
      </c>
      <c r="AG65">
        <f t="shared" si="9"/>
        <v>0</v>
      </c>
      <c r="AH65">
        <f t="shared" si="10"/>
        <v>0</v>
      </c>
      <c r="AI65">
        <f t="shared" si="11"/>
        <v>0</v>
      </c>
      <c r="AJ65">
        <f t="shared" si="12"/>
        <v>0</v>
      </c>
    </row>
    <row r="66" ht="16.5" customHeight="1" spans="1:36">
      <c r="A66" s="13" t="s">
        <v>220</v>
      </c>
      <c r="B66" s="13">
        <v>9000</v>
      </c>
      <c r="C66" s="9">
        <f t="shared" ref="C66:C76" si="20">B66-D66</f>
        <v>8000</v>
      </c>
      <c r="D66" s="9">
        <v>1000</v>
      </c>
      <c r="E66" s="27">
        <v>0.333333333333333</v>
      </c>
      <c r="F66" s="27">
        <v>0.708333333333333</v>
      </c>
      <c r="G66" s="14" t="s">
        <v>14</v>
      </c>
      <c r="H66" s="14" t="s">
        <v>14</v>
      </c>
      <c r="I66" s="14" t="s">
        <v>14</v>
      </c>
      <c r="J66" s="14" t="s">
        <v>14</v>
      </c>
      <c r="K66" s="14" t="s">
        <v>14</v>
      </c>
      <c r="M66" s="36" t="s">
        <v>220</v>
      </c>
      <c r="N66" s="37">
        <v>9000</v>
      </c>
      <c r="O66" s="37">
        <v>8000</v>
      </c>
      <c r="P66" s="37">
        <v>1000</v>
      </c>
      <c r="Q66" s="44">
        <v>0.333333333333333</v>
      </c>
      <c r="R66" s="44">
        <v>0.708333333333333</v>
      </c>
      <c r="S66" s="40" t="s">
        <v>14</v>
      </c>
      <c r="T66" s="40" t="s">
        <v>14</v>
      </c>
      <c r="U66" s="40" t="s">
        <v>14</v>
      </c>
      <c r="V66" s="40" t="s">
        <v>14</v>
      </c>
      <c r="W66" s="40" t="s">
        <v>14</v>
      </c>
      <c r="Y66">
        <f t="shared" si="1"/>
        <v>0</v>
      </c>
      <c r="Z66">
        <f t="shared" si="2"/>
        <v>0</v>
      </c>
      <c r="AA66">
        <f t="shared" si="3"/>
        <v>0</v>
      </c>
      <c r="AB66">
        <f t="shared" si="4"/>
        <v>0</v>
      </c>
      <c r="AC66">
        <f t="shared" si="5"/>
        <v>0</v>
      </c>
      <c r="AD66">
        <f t="shared" si="6"/>
        <v>0</v>
      </c>
      <c r="AE66">
        <f t="shared" si="7"/>
        <v>0</v>
      </c>
      <c r="AF66">
        <f t="shared" si="8"/>
        <v>0</v>
      </c>
      <c r="AG66">
        <f t="shared" si="9"/>
        <v>0</v>
      </c>
      <c r="AH66">
        <f t="shared" si="10"/>
        <v>0</v>
      </c>
      <c r="AI66">
        <f t="shared" si="11"/>
        <v>0</v>
      </c>
      <c r="AJ66">
        <f t="shared" si="12"/>
        <v>0</v>
      </c>
    </row>
    <row r="67" ht="16.5" customHeight="1" spans="1:36">
      <c r="A67" s="13" t="s">
        <v>221</v>
      </c>
      <c r="B67" s="13">
        <v>3000</v>
      </c>
      <c r="C67" s="9">
        <f t="shared" si="20"/>
        <v>3000</v>
      </c>
      <c r="D67" s="9"/>
      <c r="E67" s="27">
        <v>0.354166666666667</v>
      </c>
      <c r="F67" s="27">
        <v>0.666666666666667</v>
      </c>
      <c r="G67" s="14" t="s">
        <v>14</v>
      </c>
      <c r="H67" s="14" t="s">
        <v>14</v>
      </c>
      <c r="I67" s="14" t="s">
        <v>14</v>
      </c>
      <c r="J67" s="14" t="s">
        <v>14</v>
      </c>
      <c r="K67" s="14" t="s">
        <v>14</v>
      </c>
      <c r="M67" s="36" t="s">
        <v>221</v>
      </c>
      <c r="N67" s="37">
        <v>3000</v>
      </c>
      <c r="O67" s="37">
        <v>3000</v>
      </c>
      <c r="P67" s="38"/>
      <c r="Q67" s="44">
        <v>0.354166666666667</v>
      </c>
      <c r="R67" s="44">
        <v>0.666666666666667</v>
      </c>
      <c r="S67" s="40" t="s">
        <v>14</v>
      </c>
      <c r="T67" s="40" t="s">
        <v>14</v>
      </c>
      <c r="U67" s="40" t="s">
        <v>14</v>
      </c>
      <c r="V67" s="40" t="s">
        <v>14</v>
      </c>
      <c r="W67" s="40" t="s">
        <v>14</v>
      </c>
      <c r="Y67">
        <f t="shared" ref="Y67:Y94" si="21">IF(A67=M67,0,1)</f>
        <v>0</v>
      </c>
      <c r="Z67">
        <f t="shared" ref="Z67:Z94" si="22">IF(B67=N67,0,1)</f>
        <v>0</v>
      </c>
      <c r="AA67">
        <f t="shared" ref="AA67:AA94" si="23">IF(C67=O67,0,1)</f>
        <v>0</v>
      </c>
      <c r="AB67">
        <f t="shared" ref="AB67:AB94" si="24">IF(D67=P67,0,1)</f>
        <v>0</v>
      </c>
      <c r="AC67">
        <f t="shared" ref="AC67:AC94" si="25">IF(E67=Q67,0,1)</f>
        <v>0</v>
      </c>
      <c r="AD67">
        <f t="shared" ref="AD67:AD94" si="26">IF(F67=R67,0,1)</f>
        <v>0</v>
      </c>
      <c r="AE67">
        <f t="shared" ref="AE67:AE94" si="27">IF(G67=S67,0,1)</f>
        <v>0</v>
      </c>
      <c r="AF67">
        <f t="shared" ref="AF67:AF94" si="28">IF(H67=T67,0,1)</f>
        <v>0</v>
      </c>
      <c r="AG67">
        <f t="shared" ref="AG67:AG94" si="29">IF(I67=U67,0,1)</f>
        <v>0</v>
      </c>
      <c r="AH67">
        <f t="shared" ref="AH67:AH94" si="30">IF(J67=V67,0,1)</f>
        <v>0</v>
      </c>
      <c r="AI67">
        <f t="shared" ref="AI67:AI94" si="31">IF(K67=W67,0,1)</f>
        <v>0</v>
      </c>
      <c r="AJ67">
        <f t="shared" ref="AJ67:AJ94" si="32">IF(L67=X67,0,1)</f>
        <v>0</v>
      </c>
    </row>
    <row r="68" ht="16.5" customHeight="1" spans="1:36">
      <c r="A68" s="13" t="s">
        <v>222</v>
      </c>
      <c r="B68" s="13">
        <v>4000</v>
      </c>
      <c r="C68" s="9">
        <f t="shared" si="20"/>
        <v>4000</v>
      </c>
      <c r="D68" s="9"/>
      <c r="E68" s="27">
        <v>0.340277777777778</v>
      </c>
      <c r="F68" s="27">
        <v>0.680555555555555</v>
      </c>
      <c r="G68" s="14" t="s">
        <v>14</v>
      </c>
      <c r="H68" s="14" t="s">
        <v>14</v>
      </c>
      <c r="I68" s="14" t="s">
        <v>14</v>
      </c>
      <c r="J68" s="14" t="s">
        <v>14</v>
      </c>
      <c r="K68" s="14" t="s">
        <v>14</v>
      </c>
      <c r="M68" s="36" t="s">
        <v>222</v>
      </c>
      <c r="N68" s="37">
        <v>4000</v>
      </c>
      <c r="O68" s="37">
        <v>4000</v>
      </c>
      <c r="P68" s="38"/>
      <c r="Q68" s="44">
        <v>0.340277777777778</v>
      </c>
      <c r="R68" s="44">
        <v>0.680555555555555</v>
      </c>
      <c r="S68" s="40" t="s">
        <v>14</v>
      </c>
      <c r="T68" s="40" t="s">
        <v>14</v>
      </c>
      <c r="U68" s="40" t="s">
        <v>14</v>
      </c>
      <c r="V68" s="40" t="s">
        <v>14</v>
      </c>
      <c r="W68" s="40" t="s">
        <v>14</v>
      </c>
      <c r="Y68">
        <f t="shared" si="21"/>
        <v>0</v>
      </c>
      <c r="Z68">
        <f t="shared" si="22"/>
        <v>0</v>
      </c>
      <c r="AA68">
        <f t="shared" si="23"/>
        <v>0</v>
      </c>
      <c r="AB68">
        <f t="shared" si="24"/>
        <v>0</v>
      </c>
      <c r="AC68">
        <f t="shared" si="25"/>
        <v>0</v>
      </c>
      <c r="AD68">
        <f t="shared" si="26"/>
        <v>0</v>
      </c>
      <c r="AE68">
        <f t="shared" si="27"/>
        <v>0</v>
      </c>
      <c r="AF68">
        <f t="shared" si="28"/>
        <v>0</v>
      </c>
      <c r="AG68">
        <f t="shared" si="29"/>
        <v>0</v>
      </c>
      <c r="AH68">
        <f t="shared" si="30"/>
        <v>0</v>
      </c>
      <c r="AI68">
        <f t="shared" si="31"/>
        <v>0</v>
      </c>
      <c r="AJ68">
        <f t="shared" si="32"/>
        <v>0</v>
      </c>
    </row>
    <row r="69" ht="16.5" customHeight="1" spans="1:36">
      <c r="A69" s="13" t="s">
        <v>223</v>
      </c>
      <c r="B69" s="13">
        <v>3000</v>
      </c>
      <c r="C69" s="9">
        <f t="shared" si="20"/>
        <v>3000</v>
      </c>
      <c r="D69" s="9"/>
      <c r="E69" s="27">
        <v>0.333333333333333</v>
      </c>
      <c r="F69" s="27">
        <v>0.680555555555555</v>
      </c>
      <c r="G69" s="14" t="s">
        <v>14</v>
      </c>
      <c r="H69" s="14" t="s">
        <v>14</v>
      </c>
      <c r="I69" s="14" t="s">
        <v>14</v>
      </c>
      <c r="J69" s="14" t="s">
        <v>14</v>
      </c>
      <c r="K69" s="14" t="s">
        <v>14</v>
      </c>
      <c r="M69" s="36" t="s">
        <v>223</v>
      </c>
      <c r="N69" s="37">
        <v>3000</v>
      </c>
      <c r="O69" s="37">
        <v>3000</v>
      </c>
      <c r="P69" s="38"/>
      <c r="Q69" s="44">
        <v>0.333333333333333</v>
      </c>
      <c r="R69" s="44">
        <v>0.680555555555555</v>
      </c>
      <c r="S69" s="40" t="s">
        <v>14</v>
      </c>
      <c r="T69" s="40" t="s">
        <v>14</v>
      </c>
      <c r="U69" s="40" t="s">
        <v>14</v>
      </c>
      <c r="V69" s="40" t="s">
        <v>14</v>
      </c>
      <c r="W69" s="40" t="s">
        <v>14</v>
      </c>
      <c r="Y69">
        <f t="shared" si="21"/>
        <v>0</v>
      </c>
      <c r="Z69">
        <f t="shared" si="22"/>
        <v>0</v>
      </c>
      <c r="AA69">
        <f t="shared" si="23"/>
        <v>0</v>
      </c>
      <c r="AB69">
        <f t="shared" si="24"/>
        <v>0</v>
      </c>
      <c r="AC69">
        <f t="shared" si="25"/>
        <v>0</v>
      </c>
      <c r="AD69">
        <f t="shared" si="26"/>
        <v>0</v>
      </c>
      <c r="AE69">
        <f t="shared" si="27"/>
        <v>0</v>
      </c>
      <c r="AF69">
        <f t="shared" si="28"/>
        <v>0</v>
      </c>
      <c r="AG69">
        <f t="shared" si="29"/>
        <v>0</v>
      </c>
      <c r="AH69">
        <f t="shared" si="30"/>
        <v>0</v>
      </c>
      <c r="AI69">
        <f t="shared" si="31"/>
        <v>0</v>
      </c>
      <c r="AJ69">
        <f t="shared" si="32"/>
        <v>0</v>
      </c>
    </row>
    <row r="70" ht="16.5" customHeight="1" spans="1:36">
      <c r="A70" s="9" t="s">
        <v>224</v>
      </c>
      <c r="B70" s="13">
        <v>3000</v>
      </c>
      <c r="C70" s="9">
        <f t="shared" si="20"/>
        <v>3000</v>
      </c>
      <c r="D70" s="9"/>
      <c r="E70" s="27">
        <v>0.333333333333333</v>
      </c>
      <c r="F70" s="27">
        <v>0.680555555555555</v>
      </c>
      <c r="G70" s="14" t="s">
        <v>14</v>
      </c>
      <c r="H70" s="14" t="s">
        <v>14</v>
      </c>
      <c r="I70" s="14" t="s">
        <v>14</v>
      </c>
      <c r="J70" s="14" t="s">
        <v>14</v>
      </c>
      <c r="K70" s="14" t="s">
        <v>14</v>
      </c>
      <c r="M70" s="36" t="s">
        <v>224</v>
      </c>
      <c r="N70" s="37">
        <v>3000</v>
      </c>
      <c r="O70" s="37">
        <v>3000</v>
      </c>
      <c r="P70" s="38"/>
      <c r="Q70" s="44">
        <v>0.333333333333333</v>
      </c>
      <c r="R70" s="44">
        <v>0.680555555555555</v>
      </c>
      <c r="S70" s="40" t="s">
        <v>14</v>
      </c>
      <c r="T70" s="40" t="s">
        <v>14</v>
      </c>
      <c r="U70" s="40" t="s">
        <v>14</v>
      </c>
      <c r="V70" s="40" t="s">
        <v>14</v>
      </c>
      <c r="W70" s="40" t="s">
        <v>14</v>
      </c>
      <c r="Y70">
        <f t="shared" si="21"/>
        <v>0</v>
      </c>
      <c r="Z70">
        <f t="shared" si="22"/>
        <v>0</v>
      </c>
      <c r="AA70">
        <f t="shared" si="23"/>
        <v>0</v>
      </c>
      <c r="AB70">
        <f t="shared" si="24"/>
        <v>0</v>
      </c>
      <c r="AC70">
        <f t="shared" si="25"/>
        <v>0</v>
      </c>
      <c r="AD70">
        <f t="shared" si="26"/>
        <v>0</v>
      </c>
      <c r="AE70">
        <f t="shared" si="27"/>
        <v>0</v>
      </c>
      <c r="AF70">
        <f t="shared" si="28"/>
        <v>0</v>
      </c>
      <c r="AG70">
        <f t="shared" si="29"/>
        <v>0</v>
      </c>
      <c r="AH70">
        <f t="shared" si="30"/>
        <v>0</v>
      </c>
      <c r="AI70">
        <f t="shared" si="31"/>
        <v>0</v>
      </c>
      <c r="AJ70">
        <f t="shared" si="32"/>
        <v>0</v>
      </c>
    </row>
    <row r="71" ht="16.5" customHeight="1" spans="1:36">
      <c r="A71" s="13" t="s">
        <v>225</v>
      </c>
      <c r="B71" s="13">
        <v>3000</v>
      </c>
      <c r="C71" s="9">
        <f t="shared" si="20"/>
        <v>3000</v>
      </c>
      <c r="D71" s="9"/>
      <c r="E71" s="27">
        <v>0.333333333333333</v>
      </c>
      <c r="F71" s="27">
        <v>0.666666666666667</v>
      </c>
      <c r="G71" s="14" t="s">
        <v>14</v>
      </c>
      <c r="H71" s="14" t="s">
        <v>14</v>
      </c>
      <c r="I71" s="14" t="s">
        <v>14</v>
      </c>
      <c r="J71" s="14" t="s">
        <v>14</v>
      </c>
      <c r="K71" s="14" t="s">
        <v>14</v>
      </c>
      <c r="M71" s="36" t="s">
        <v>225</v>
      </c>
      <c r="N71" s="37">
        <v>3000</v>
      </c>
      <c r="O71" s="37">
        <v>3000</v>
      </c>
      <c r="P71" s="38"/>
      <c r="Q71" s="44">
        <v>0.333333333333333</v>
      </c>
      <c r="R71" s="44">
        <v>0.666666666666667</v>
      </c>
      <c r="S71" s="40" t="s">
        <v>14</v>
      </c>
      <c r="T71" s="40" t="s">
        <v>14</v>
      </c>
      <c r="U71" s="40" t="s">
        <v>14</v>
      </c>
      <c r="V71" s="40" t="s">
        <v>14</v>
      </c>
      <c r="W71" s="40" t="s">
        <v>14</v>
      </c>
      <c r="Y71">
        <f t="shared" si="21"/>
        <v>0</v>
      </c>
      <c r="Z71">
        <f t="shared" si="22"/>
        <v>0</v>
      </c>
      <c r="AA71">
        <f t="shared" si="23"/>
        <v>0</v>
      </c>
      <c r="AB71">
        <f t="shared" si="24"/>
        <v>0</v>
      </c>
      <c r="AC71">
        <f t="shared" si="25"/>
        <v>0</v>
      </c>
      <c r="AD71">
        <f t="shared" si="26"/>
        <v>0</v>
      </c>
      <c r="AE71">
        <f t="shared" si="27"/>
        <v>0</v>
      </c>
      <c r="AF71">
        <f t="shared" si="28"/>
        <v>0</v>
      </c>
      <c r="AG71">
        <f t="shared" si="29"/>
        <v>0</v>
      </c>
      <c r="AH71">
        <f t="shared" si="30"/>
        <v>0</v>
      </c>
      <c r="AI71">
        <f t="shared" si="31"/>
        <v>0</v>
      </c>
      <c r="AJ71">
        <f t="shared" si="32"/>
        <v>0</v>
      </c>
    </row>
    <row r="72" ht="16.5" customHeight="1" spans="1:36">
      <c r="A72" s="9" t="s">
        <v>226</v>
      </c>
      <c r="B72" s="13">
        <v>3000</v>
      </c>
      <c r="C72" s="9">
        <f t="shared" si="20"/>
        <v>3000</v>
      </c>
      <c r="D72" s="9"/>
      <c r="E72" s="27">
        <v>0.333333333333333</v>
      </c>
      <c r="F72" s="27">
        <v>0.673611111111111</v>
      </c>
      <c r="G72" s="14" t="s">
        <v>14</v>
      </c>
      <c r="H72" s="14" t="s">
        <v>14</v>
      </c>
      <c r="I72" s="14" t="s">
        <v>14</v>
      </c>
      <c r="J72" s="14" t="s">
        <v>14</v>
      </c>
      <c r="K72" s="14" t="s">
        <v>14</v>
      </c>
      <c r="M72" s="36" t="s">
        <v>226</v>
      </c>
      <c r="N72" s="37">
        <v>3000</v>
      </c>
      <c r="O72" s="37">
        <v>3000</v>
      </c>
      <c r="P72" s="38"/>
      <c r="Q72" s="44">
        <v>0.333333333333333</v>
      </c>
      <c r="R72" s="44">
        <v>0.673611111111111</v>
      </c>
      <c r="S72" s="40" t="s">
        <v>14</v>
      </c>
      <c r="T72" s="40" t="s">
        <v>14</v>
      </c>
      <c r="U72" s="40" t="s">
        <v>14</v>
      </c>
      <c r="V72" s="40" t="s">
        <v>14</v>
      </c>
      <c r="W72" s="40" t="s">
        <v>14</v>
      </c>
      <c r="Y72">
        <f t="shared" si="21"/>
        <v>0</v>
      </c>
      <c r="Z72">
        <f t="shared" si="22"/>
        <v>0</v>
      </c>
      <c r="AA72">
        <f t="shared" si="23"/>
        <v>0</v>
      </c>
      <c r="AB72">
        <f t="shared" si="24"/>
        <v>0</v>
      </c>
      <c r="AC72">
        <f t="shared" si="25"/>
        <v>0</v>
      </c>
      <c r="AD72">
        <f t="shared" si="26"/>
        <v>0</v>
      </c>
      <c r="AE72">
        <f t="shared" si="27"/>
        <v>0</v>
      </c>
      <c r="AF72">
        <f t="shared" si="28"/>
        <v>0</v>
      </c>
      <c r="AG72">
        <f t="shared" si="29"/>
        <v>0</v>
      </c>
      <c r="AH72">
        <f t="shared" si="30"/>
        <v>0</v>
      </c>
      <c r="AI72">
        <f t="shared" si="31"/>
        <v>0</v>
      </c>
      <c r="AJ72">
        <f t="shared" si="32"/>
        <v>0</v>
      </c>
    </row>
    <row r="73" ht="16.5" customHeight="1" spans="1:36">
      <c r="A73" s="13" t="s">
        <v>227</v>
      </c>
      <c r="B73" s="13">
        <v>3000</v>
      </c>
      <c r="C73" s="9">
        <f t="shared" si="20"/>
        <v>3000</v>
      </c>
      <c r="D73" s="9"/>
      <c r="E73" s="27">
        <v>0.354166666666667</v>
      </c>
      <c r="F73" s="27">
        <v>0.6875</v>
      </c>
      <c r="G73" s="14" t="s">
        <v>152</v>
      </c>
      <c r="H73" s="14" t="s">
        <v>14</v>
      </c>
      <c r="I73" s="14" t="s">
        <v>14</v>
      </c>
      <c r="J73" s="14" t="s">
        <v>14</v>
      </c>
      <c r="K73" s="14" t="s">
        <v>152</v>
      </c>
      <c r="M73" s="36" t="s">
        <v>227</v>
      </c>
      <c r="N73" s="37">
        <v>3000</v>
      </c>
      <c r="O73" s="37">
        <v>3000</v>
      </c>
      <c r="P73" s="38"/>
      <c r="Q73" s="44">
        <v>0.354166666666667</v>
      </c>
      <c r="R73" s="44">
        <v>0.6875</v>
      </c>
      <c r="S73" s="40" t="s">
        <v>152</v>
      </c>
      <c r="T73" s="40" t="s">
        <v>14</v>
      </c>
      <c r="U73" s="40" t="s">
        <v>14</v>
      </c>
      <c r="V73" s="40" t="s">
        <v>14</v>
      </c>
      <c r="W73" s="40" t="s">
        <v>152</v>
      </c>
      <c r="Y73">
        <f t="shared" si="21"/>
        <v>0</v>
      </c>
      <c r="Z73">
        <f t="shared" si="22"/>
        <v>0</v>
      </c>
      <c r="AA73">
        <f t="shared" si="23"/>
        <v>0</v>
      </c>
      <c r="AB73">
        <f t="shared" si="24"/>
        <v>0</v>
      </c>
      <c r="AC73">
        <f t="shared" si="25"/>
        <v>0</v>
      </c>
      <c r="AD73">
        <f t="shared" si="26"/>
        <v>0</v>
      </c>
      <c r="AE73">
        <f t="shared" si="27"/>
        <v>0</v>
      </c>
      <c r="AF73">
        <f t="shared" si="28"/>
        <v>0</v>
      </c>
      <c r="AG73">
        <f t="shared" si="29"/>
        <v>0</v>
      </c>
      <c r="AH73">
        <f t="shared" si="30"/>
        <v>0</v>
      </c>
      <c r="AI73">
        <f t="shared" si="31"/>
        <v>0</v>
      </c>
      <c r="AJ73">
        <f t="shared" si="32"/>
        <v>0</v>
      </c>
    </row>
    <row r="74" ht="16.5" customHeight="1" spans="1:36">
      <c r="A74" s="9" t="s">
        <v>228</v>
      </c>
      <c r="B74" s="13">
        <v>3000</v>
      </c>
      <c r="C74" s="9">
        <f t="shared" si="20"/>
        <v>3000</v>
      </c>
      <c r="D74" s="9"/>
      <c r="E74" s="27">
        <v>0.347222222222222</v>
      </c>
      <c r="F74" s="27">
        <v>0.6875</v>
      </c>
      <c r="G74" s="14" t="s">
        <v>14</v>
      </c>
      <c r="H74" s="14" t="s">
        <v>152</v>
      </c>
      <c r="I74" s="14" t="s">
        <v>14</v>
      </c>
      <c r="J74" s="14" t="s">
        <v>14</v>
      </c>
      <c r="K74" s="14" t="s">
        <v>152</v>
      </c>
      <c r="M74" s="36" t="s">
        <v>228</v>
      </c>
      <c r="N74" s="37">
        <v>3000</v>
      </c>
      <c r="O74" s="37">
        <v>3000</v>
      </c>
      <c r="P74" s="38"/>
      <c r="Q74" s="44">
        <v>0.347222222222222</v>
      </c>
      <c r="R74" s="44">
        <v>0.6875</v>
      </c>
      <c r="S74" s="40" t="s">
        <v>14</v>
      </c>
      <c r="T74" s="40" t="s">
        <v>152</v>
      </c>
      <c r="U74" s="40" t="s">
        <v>14</v>
      </c>
      <c r="V74" s="40" t="s">
        <v>14</v>
      </c>
      <c r="W74" s="40" t="s">
        <v>152</v>
      </c>
      <c r="Y74">
        <f t="shared" si="21"/>
        <v>0</v>
      </c>
      <c r="Z74">
        <f t="shared" si="22"/>
        <v>0</v>
      </c>
      <c r="AA74">
        <f t="shared" si="23"/>
        <v>0</v>
      </c>
      <c r="AB74">
        <f t="shared" si="24"/>
        <v>0</v>
      </c>
      <c r="AC74">
        <f t="shared" si="25"/>
        <v>0</v>
      </c>
      <c r="AD74">
        <f t="shared" si="26"/>
        <v>0</v>
      </c>
      <c r="AE74">
        <f t="shared" si="27"/>
        <v>0</v>
      </c>
      <c r="AF74">
        <f t="shared" si="28"/>
        <v>0</v>
      </c>
      <c r="AG74">
        <f t="shared" si="29"/>
        <v>0</v>
      </c>
      <c r="AH74">
        <f t="shared" si="30"/>
        <v>0</v>
      </c>
      <c r="AI74">
        <f t="shared" si="31"/>
        <v>0</v>
      </c>
      <c r="AJ74">
        <f t="shared" si="32"/>
        <v>0</v>
      </c>
    </row>
    <row r="75" ht="16.5" customHeight="1" spans="1:36">
      <c r="A75" s="13" t="s">
        <v>229</v>
      </c>
      <c r="B75" s="13">
        <v>4000</v>
      </c>
      <c r="C75" s="9">
        <f t="shared" si="20"/>
        <v>4000</v>
      </c>
      <c r="D75" s="9"/>
      <c r="E75" s="27">
        <v>0.347222222222222</v>
      </c>
      <c r="F75" s="27">
        <v>0.659722222222222</v>
      </c>
      <c r="G75" s="14" t="s">
        <v>14</v>
      </c>
      <c r="H75" s="14" t="s">
        <v>152</v>
      </c>
      <c r="I75" s="14" t="s">
        <v>14</v>
      </c>
      <c r="J75" s="14" t="s">
        <v>14</v>
      </c>
      <c r="K75" s="14" t="s">
        <v>152</v>
      </c>
      <c r="M75" s="36" t="s">
        <v>229</v>
      </c>
      <c r="N75" s="37">
        <v>4000</v>
      </c>
      <c r="O75" s="37">
        <v>4000</v>
      </c>
      <c r="P75" s="38"/>
      <c r="Q75" s="44">
        <v>0.347222222222222</v>
      </c>
      <c r="R75" s="44">
        <v>0.659722222222222</v>
      </c>
      <c r="S75" s="40" t="s">
        <v>14</v>
      </c>
      <c r="T75" s="40" t="s">
        <v>152</v>
      </c>
      <c r="U75" s="40" t="s">
        <v>14</v>
      </c>
      <c r="V75" s="40" t="s">
        <v>14</v>
      </c>
      <c r="W75" s="40" t="s">
        <v>152</v>
      </c>
      <c r="Y75">
        <f t="shared" si="21"/>
        <v>0</v>
      </c>
      <c r="Z75">
        <f t="shared" si="22"/>
        <v>0</v>
      </c>
      <c r="AA75">
        <f t="shared" si="23"/>
        <v>0</v>
      </c>
      <c r="AB75">
        <f t="shared" si="24"/>
        <v>0</v>
      </c>
      <c r="AC75">
        <f t="shared" si="25"/>
        <v>0</v>
      </c>
      <c r="AD75">
        <f t="shared" si="26"/>
        <v>0</v>
      </c>
      <c r="AE75">
        <f t="shared" si="27"/>
        <v>0</v>
      </c>
      <c r="AF75">
        <f t="shared" si="28"/>
        <v>0</v>
      </c>
      <c r="AG75">
        <f t="shared" si="29"/>
        <v>0</v>
      </c>
      <c r="AH75">
        <f t="shared" si="30"/>
        <v>0</v>
      </c>
      <c r="AI75">
        <f t="shared" si="31"/>
        <v>0</v>
      </c>
      <c r="AJ75">
        <f t="shared" si="32"/>
        <v>0</v>
      </c>
    </row>
    <row r="76" ht="16.5" customHeight="1" spans="1:36">
      <c r="A76" s="13" t="s">
        <v>230</v>
      </c>
      <c r="B76" s="13">
        <v>4000</v>
      </c>
      <c r="C76" s="9">
        <f t="shared" si="20"/>
        <v>4000</v>
      </c>
      <c r="D76" s="9"/>
      <c r="E76" s="27">
        <v>0.34375</v>
      </c>
      <c r="F76" s="27">
        <v>0.6875</v>
      </c>
      <c r="G76" s="14" t="s">
        <v>152</v>
      </c>
      <c r="H76" s="14" t="s">
        <v>14</v>
      </c>
      <c r="I76" s="14" t="s">
        <v>14</v>
      </c>
      <c r="J76" s="14" t="s">
        <v>14</v>
      </c>
      <c r="K76" s="14" t="s">
        <v>152</v>
      </c>
      <c r="M76" s="36" t="s">
        <v>230</v>
      </c>
      <c r="N76" s="37">
        <v>4000</v>
      </c>
      <c r="O76" s="37">
        <v>4000</v>
      </c>
      <c r="P76" s="38"/>
      <c r="Q76" s="44">
        <v>0.34375</v>
      </c>
      <c r="R76" s="44">
        <v>0.6875</v>
      </c>
      <c r="S76" s="40" t="s">
        <v>152</v>
      </c>
      <c r="T76" s="40" t="s">
        <v>14</v>
      </c>
      <c r="U76" s="40" t="s">
        <v>14</v>
      </c>
      <c r="V76" s="40" t="s">
        <v>14</v>
      </c>
      <c r="W76" s="40" t="s">
        <v>152</v>
      </c>
      <c r="Y76">
        <f t="shared" si="21"/>
        <v>0</v>
      </c>
      <c r="Z76">
        <f t="shared" si="22"/>
        <v>0</v>
      </c>
      <c r="AA76">
        <f t="shared" si="23"/>
        <v>0</v>
      </c>
      <c r="AB76">
        <f t="shared" si="24"/>
        <v>0</v>
      </c>
      <c r="AC76">
        <f t="shared" si="25"/>
        <v>0</v>
      </c>
      <c r="AD76">
        <f t="shared" si="26"/>
        <v>0</v>
      </c>
      <c r="AE76">
        <f t="shared" si="27"/>
        <v>0</v>
      </c>
      <c r="AF76">
        <f t="shared" si="28"/>
        <v>0</v>
      </c>
      <c r="AG76">
        <f t="shared" si="29"/>
        <v>0</v>
      </c>
      <c r="AH76">
        <f t="shared" si="30"/>
        <v>0</v>
      </c>
      <c r="AI76">
        <f t="shared" si="31"/>
        <v>0</v>
      </c>
      <c r="AJ76">
        <f t="shared" si="32"/>
        <v>0</v>
      </c>
    </row>
    <row r="77" ht="16.5" customHeight="1" spans="1:36">
      <c r="A77" s="46" t="s">
        <v>231</v>
      </c>
      <c r="B77" s="13">
        <v>8000</v>
      </c>
      <c r="C77" s="9">
        <f t="shared" ref="C77:C82" si="33">B77-D77</f>
        <v>8000</v>
      </c>
      <c r="D77" s="9"/>
      <c r="E77" s="27">
        <v>0.354166666666667</v>
      </c>
      <c r="F77" s="27">
        <v>0.666666666666667</v>
      </c>
      <c r="G77" s="14" t="s">
        <v>14</v>
      </c>
      <c r="H77" s="14" t="s">
        <v>14</v>
      </c>
      <c r="I77" s="14" t="s">
        <v>14</v>
      </c>
      <c r="J77" s="14" t="s">
        <v>14</v>
      </c>
      <c r="K77" s="14" t="s">
        <v>14</v>
      </c>
      <c r="M77" s="36" t="s">
        <v>231</v>
      </c>
      <c r="N77" s="37">
        <v>8000</v>
      </c>
      <c r="O77" s="37">
        <v>8000</v>
      </c>
      <c r="P77" s="38"/>
      <c r="Q77" s="44">
        <v>0.354166666666667</v>
      </c>
      <c r="R77" s="44">
        <v>0.666666666666667</v>
      </c>
      <c r="S77" s="40" t="s">
        <v>14</v>
      </c>
      <c r="T77" s="40" t="s">
        <v>14</v>
      </c>
      <c r="U77" s="40" t="s">
        <v>14</v>
      </c>
      <c r="V77" s="40" t="s">
        <v>14</v>
      </c>
      <c r="W77" s="40" t="s">
        <v>14</v>
      </c>
      <c r="Y77">
        <f t="shared" si="21"/>
        <v>0</v>
      </c>
      <c r="Z77">
        <f t="shared" si="22"/>
        <v>0</v>
      </c>
      <c r="AA77">
        <f t="shared" si="23"/>
        <v>0</v>
      </c>
      <c r="AB77">
        <f t="shared" si="24"/>
        <v>0</v>
      </c>
      <c r="AC77">
        <f t="shared" si="25"/>
        <v>0</v>
      </c>
      <c r="AD77">
        <f t="shared" si="26"/>
        <v>0</v>
      </c>
      <c r="AE77">
        <f t="shared" si="27"/>
        <v>0</v>
      </c>
      <c r="AF77">
        <f t="shared" si="28"/>
        <v>0</v>
      </c>
      <c r="AG77">
        <f t="shared" si="29"/>
        <v>0</v>
      </c>
      <c r="AH77">
        <f t="shared" si="30"/>
        <v>0</v>
      </c>
      <c r="AI77">
        <f t="shared" si="31"/>
        <v>0</v>
      </c>
      <c r="AJ77">
        <f t="shared" si="32"/>
        <v>0</v>
      </c>
    </row>
    <row r="78" ht="16.5" customHeight="1" spans="1:36">
      <c r="A78" s="13" t="s">
        <v>232</v>
      </c>
      <c r="B78" s="13">
        <v>6000</v>
      </c>
      <c r="C78" s="9">
        <f t="shared" si="33"/>
        <v>5600</v>
      </c>
      <c r="D78" s="9">
        <v>400</v>
      </c>
      <c r="E78" s="27">
        <v>0.333333333333333</v>
      </c>
      <c r="F78" s="27">
        <v>0.680555555555555</v>
      </c>
      <c r="G78" s="14" t="s">
        <v>14</v>
      </c>
      <c r="H78" s="14" t="s">
        <v>14</v>
      </c>
      <c r="I78" s="14" t="s">
        <v>14</v>
      </c>
      <c r="J78" s="14" t="s">
        <v>14</v>
      </c>
      <c r="K78" s="14" t="s">
        <v>14</v>
      </c>
      <c r="M78" s="36" t="s">
        <v>232</v>
      </c>
      <c r="N78" s="37">
        <v>6000</v>
      </c>
      <c r="O78" s="37">
        <v>5600</v>
      </c>
      <c r="P78" s="37">
        <v>400</v>
      </c>
      <c r="Q78" s="44">
        <v>0.333333333333333</v>
      </c>
      <c r="R78" s="44">
        <v>0.680555555555555</v>
      </c>
      <c r="S78" s="40" t="s">
        <v>14</v>
      </c>
      <c r="T78" s="40" t="s">
        <v>14</v>
      </c>
      <c r="U78" s="40" t="s">
        <v>14</v>
      </c>
      <c r="V78" s="40" t="s">
        <v>14</v>
      </c>
      <c r="W78" s="40" t="s">
        <v>14</v>
      </c>
      <c r="Y78">
        <f t="shared" si="21"/>
        <v>0</v>
      </c>
      <c r="Z78">
        <f t="shared" si="22"/>
        <v>0</v>
      </c>
      <c r="AA78">
        <f t="shared" si="23"/>
        <v>0</v>
      </c>
      <c r="AB78">
        <f t="shared" si="24"/>
        <v>0</v>
      </c>
      <c r="AC78">
        <f t="shared" si="25"/>
        <v>0</v>
      </c>
      <c r="AD78">
        <f t="shared" si="26"/>
        <v>0</v>
      </c>
      <c r="AE78">
        <f t="shared" si="27"/>
        <v>0</v>
      </c>
      <c r="AF78">
        <f t="shared" si="28"/>
        <v>0</v>
      </c>
      <c r="AG78">
        <f t="shared" si="29"/>
        <v>0</v>
      </c>
      <c r="AH78">
        <f t="shared" si="30"/>
        <v>0</v>
      </c>
      <c r="AI78">
        <f t="shared" si="31"/>
        <v>0</v>
      </c>
      <c r="AJ78">
        <f t="shared" si="32"/>
        <v>0</v>
      </c>
    </row>
    <row r="79" ht="16.5" customHeight="1" spans="1:36">
      <c r="A79" s="13" t="s">
        <v>233</v>
      </c>
      <c r="B79" s="13">
        <v>4000</v>
      </c>
      <c r="C79" s="9">
        <f t="shared" si="33"/>
        <v>4000</v>
      </c>
      <c r="D79" s="9"/>
      <c r="E79" s="27">
        <v>0.340277777777778</v>
      </c>
      <c r="F79" s="27">
        <v>0.659722222222222</v>
      </c>
      <c r="G79" s="14" t="s">
        <v>14</v>
      </c>
      <c r="H79" s="14" t="s">
        <v>14</v>
      </c>
      <c r="I79" s="14" t="s">
        <v>14</v>
      </c>
      <c r="J79" s="14" t="s">
        <v>14</v>
      </c>
      <c r="K79" s="14" t="s">
        <v>14</v>
      </c>
      <c r="M79" s="36" t="s">
        <v>233</v>
      </c>
      <c r="N79" s="37">
        <v>4000</v>
      </c>
      <c r="O79" s="37">
        <v>4000</v>
      </c>
      <c r="P79" s="38"/>
      <c r="Q79" s="44">
        <v>0.340277777777778</v>
      </c>
      <c r="R79" s="44">
        <v>0.659722222222222</v>
      </c>
      <c r="S79" s="40" t="s">
        <v>14</v>
      </c>
      <c r="T79" s="40" t="s">
        <v>14</v>
      </c>
      <c r="U79" s="40" t="s">
        <v>14</v>
      </c>
      <c r="V79" s="40" t="s">
        <v>14</v>
      </c>
      <c r="W79" s="40" t="s">
        <v>14</v>
      </c>
      <c r="Y79">
        <f t="shared" si="21"/>
        <v>0</v>
      </c>
      <c r="Z79">
        <f t="shared" si="22"/>
        <v>0</v>
      </c>
      <c r="AA79">
        <f t="shared" si="23"/>
        <v>0</v>
      </c>
      <c r="AB79">
        <f t="shared" si="24"/>
        <v>0</v>
      </c>
      <c r="AC79">
        <f t="shared" si="25"/>
        <v>0</v>
      </c>
      <c r="AD79">
        <f t="shared" si="26"/>
        <v>0</v>
      </c>
      <c r="AE79">
        <f t="shared" si="27"/>
        <v>0</v>
      </c>
      <c r="AF79">
        <f t="shared" si="28"/>
        <v>0</v>
      </c>
      <c r="AG79">
        <f t="shared" si="29"/>
        <v>0</v>
      </c>
      <c r="AH79">
        <f t="shared" si="30"/>
        <v>0</v>
      </c>
      <c r="AI79">
        <f t="shared" si="31"/>
        <v>0</v>
      </c>
      <c r="AJ79">
        <f t="shared" si="32"/>
        <v>0</v>
      </c>
    </row>
    <row r="80" ht="16.5" customHeight="1" spans="1:36">
      <c r="A80" s="13" t="s">
        <v>234</v>
      </c>
      <c r="B80" s="13">
        <v>4000</v>
      </c>
      <c r="C80" s="9">
        <f t="shared" si="33"/>
        <v>4000</v>
      </c>
      <c r="D80" s="9"/>
      <c r="E80" s="27">
        <v>0.333333333333333</v>
      </c>
      <c r="F80" s="27">
        <v>0.677083333333333</v>
      </c>
      <c r="G80" s="14" t="s">
        <v>14</v>
      </c>
      <c r="H80" s="14" t="s">
        <v>152</v>
      </c>
      <c r="I80" s="14" t="s">
        <v>152</v>
      </c>
      <c r="J80" s="14" t="s">
        <v>14</v>
      </c>
      <c r="K80" s="14" t="s">
        <v>14</v>
      </c>
      <c r="M80" s="36" t="s">
        <v>234</v>
      </c>
      <c r="N80" s="37">
        <v>4000</v>
      </c>
      <c r="O80" s="37">
        <v>4000</v>
      </c>
      <c r="P80" s="38"/>
      <c r="Q80" s="44">
        <v>0.333333333333333</v>
      </c>
      <c r="R80" s="44">
        <v>0.677083333333333</v>
      </c>
      <c r="S80" s="40" t="s">
        <v>14</v>
      </c>
      <c r="T80" s="40" t="s">
        <v>152</v>
      </c>
      <c r="U80" s="40" t="s">
        <v>152</v>
      </c>
      <c r="V80" s="40" t="s">
        <v>14</v>
      </c>
      <c r="W80" s="40" t="s">
        <v>14</v>
      </c>
      <c r="Y80">
        <f t="shared" si="21"/>
        <v>0</v>
      </c>
      <c r="Z80">
        <f t="shared" si="22"/>
        <v>0</v>
      </c>
      <c r="AA80">
        <f t="shared" si="23"/>
        <v>0</v>
      </c>
      <c r="AB80">
        <f t="shared" si="24"/>
        <v>0</v>
      </c>
      <c r="AC80">
        <f t="shared" si="25"/>
        <v>0</v>
      </c>
      <c r="AD80">
        <f t="shared" si="26"/>
        <v>0</v>
      </c>
      <c r="AE80">
        <f t="shared" si="27"/>
        <v>0</v>
      </c>
      <c r="AF80">
        <f t="shared" si="28"/>
        <v>0</v>
      </c>
      <c r="AG80">
        <f t="shared" si="29"/>
        <v>0</v>
      </c>
      <c r="AH80">
        <f t="shared" si="30"/>
        <v>0</v>
      </c>
      <c r="AI80">
        <f t="shared" si="31"/>
        <v>0</v>
      </c>
      <c r="AJ80">
        <f t="shared" si="32"/>
        <v>0</v>
      </c>
    </row>
    <row r="81" ht="16.5" customHeight="1" spans="1:36">
      <c r="A81" s="13" t="s">
        <v>235</v>
      </c>
      <c r="B81" s="13">
        <v>3000</v>
      </c>
      <c r="C81" s="9">
        <f t="shared" si="33"/>
        <v>3000</v>
      </c>
      <c r="D81" s="9"/>
      <c r="E81" s="27">
        <v>0.333333333333333</v>
      </c>
      <c r="F81" s="27">
        <v>0.670138888888889</v>
      </c>
      <c r="G81" s="14" t="s">
        <v>14</v>
      </c>
      <c r="H81" s="31" t="s">
        <v>152</v>
      </c>
      <c r="I81" s="31" t="s">
        <v>152</v>
      </c>
      <c r="J81" s="14" t="s">
        <v>14</v>
      </c>
      <c r="K81" s="14" t="s">
        <v>14</v>
      </c>
      <c r="M81" s="36" t="s">
        <v>235</v>
      </c>
      <c r="N81" s="37">
        <v>3000</v>
      </c>
      <c r="O81" s="37">
        <v>3000</v>
      </c>
      <c r="P81" s="38"/>
      <c r="Q81" s="44">
        <v>0.333333333333333</v>
      </c>
      <c r="R81" s="44">
        <v>0.670138888888889</v>
      </c>
      <c r="S81" s="40" t="s">
        <v>14</v>
      </c>
      <c r="T81" s="40" t="s">
        <v>152</v>
      </c>
      <c r="U81" s="40" t="s">
        <v>152</v>
      </c>
      <c r="V81" s="40" t="s">
        <v>14</v>
      </c>
      <c r="W81" s="40" t="s">
        <v>14</v>
      </c>
      <c r="Y81">
        <f t="shared" si="21"/>
        <v>0</v>
      </c>
      <c r="Z81">
        <f t="shared" si="22"/>
        <v>0</v>
      </c>
      <c r="AA81">
        <f t="shared" si="23"/>
        <v>0</v>
      </c>
      <c r="AB81">
        <f t="shared" si="24"/>
        <v>0</v>
      </c>
      <c r="AC81">
        <f t="shared" si="25"/>
        <v>0</v>
      </c>
      <c r="AD81">
        <f t="shared" si="26"/>
        <v>0</v>
      </c>
      <c r="AE81">
        <f t="shared" si="27"/>
        <v>0</v>
      </c>
      <c r="AF81">
        <f t="shared" si="28"/>
        <v>0</v>
      </c>
      <c r="AG81">
        <f t="shared" si="29"/>
        <v>0</v>
      </c>
      <c r="AH81">
        <f t="shared" si="30"/>
        <v>0</v>
      </c>
      <c r="AI81">
        <f t="shared" si="31"/>
        <v>0</v>
      </c>
      <c r="AJ81">
        <f t="shared" si="32"/>
        <v>0</v>
      </c>
    </row>
    <row r="82" ht="16.5" customHeight="1" spans="1:36">
      <c r="A82" s="9" t="s">
        <v>236</v>
      </c>
      <c r="B82" s="13">
        <v>3000</v>
      </c>
      <c r="C82" s="9">
        <f t="shared" si="33"/>
        <v>3000</v>
      </c>
      <c r="D82" s="9"/>
      <c r="E82" s="27">
        <v>0.333333333333333</v>
      </c>
      <c r="F82" s="27">
        <v>0.666666666666667</v>
      </c>
      <c r="G82" s="14" t="s">
        <v>152</v>
      </c>
      <c r="H82" s="14" t="s">
        <v>14</v>
      </c>
      <c r="I82" s="14" t="s">
        <v>14</v>
      </c>
      <c r="J82" s="14" t="s">
        <v>14</v>
      </c>
      <c r="K82" s="14" t="s">
        <v>14</v>
      </c>
      <c r="M82" s="36" t="s">
        <v>236</v>
      </c>
      <c r="N82" s="37">
        <v>3000</v>
      </c>
      <c r="O82" s="37">
        <v>3000</v>
      </c>
      <c r="P82" s="38"/>
      <c r="Q82" s="44">
        <v>0.333333333333333</v>
      </c>
      <c r="R82" s="44">
        <v>0.666666666666667</v>
      </c>
      <c r="S82" s="40" t="s">
        <v>152</v>
      </c>
      <c r="T82" s="40" t="s">
        <v>14</v>
      </c>
      <c r="U82" s="40" t="s">
        <v>14</v>
      </c>
      <c r="V82" s="40" t="s">
        <v>14</v>
      </c>
      <c r="W82" s="40" t="s">
        <v>14</v>
      </c>
      <c r="Y82">
        <f t="shared" si="21"/>
        <v>0</v>
      </c>
      <c r="Z82">
        <f t="shared" si="22"/>
        <v>0</v>
      </c>
      <c r="AA82">
        <f t="shared" si="23"/>
        <v>0</v>
      </c>
      <c r="AB82">
        <f t="shared" si="24"/>
        <v>0</v>
      </c>
      <c r="AC82">
        <f t="shared" si="25"/>
        <v>0</v>
      </c>
      <c r="AD82">
        <f t="shared" si="26"/>
        <v>0</v>
      </c>
      <c r="AE82">
        <f t="shared" si="27"/>
        <v>0</v>
      </c>
      <c r="AF82">
        <f t="shared" si="28"/>
        <v>0</v>
      </c>
      <c r="AG82">
        <f t="shared" si="29"/>
        <v>0</v>
      </c>
      <c r="AH82">
        <f t="shared" si="30"/>
        <v>0</v>
      </c>
      <c r="AI82">
        <f t="shared" si="31"/>
        <v>0</v>
      </c>
      <c r="AJ82">
        <f t="shared" si="32"/>
        <v>0</v>
      </c>
    </row>
    <row r="83" ht="15.15" spans="1:36">
      <c r="A83" s="13" t="s">
        <v>237</v>
      </c>
      <c r="B83" s="9">
        <v>13000</v>
      </c>
      <c r="C83" s="9">
        <f t="shared" ref="C83" si="34">B83-D83</f>
        <v>12600</v>
      </c>
      <c r="D83" s="9">
        <v>400</v>
      </c>
      <c r="E83" s="27">
        <v>0.333333333333333</v>
      </c>
      <c r="F83" s="27">
        <v>0.708333333333333</v>
      </c>
      <c r="G83" s="14" t="s">
        <v>14</v>
      </c>
      <c r="H83" s="14" t="s">
        <v>14</v>
      </c>
      <c r="I83" s="14" t="s">
        <v>14</v>
      </c>
      <c r="J83" s="14" t="s">
        <v>14</v>
      </c>
      <c r="K83" s="14" t="s">
        <v>14</v>
      </c>
      <c r="M83" s="36" t="s">
        <v>237</v>
      </c>
      <c r="N83" s="37">
        <v>13000</v>
      </c>
      <c r="O83" s="37">
        <v>12600</v>
      </c>
      <c r="P83" s="37">
        <v>400</v>
      </c>
      <c r="Q83" s="44">
        <v>0.333333333333333</v>
      </c>
      <c r="R83" s="44">
        <v>0.708333333333333</v>
      </c>
      <c r="S83" s="40" t="s">
        <v>14</v>
      </c>
      <c r="T83" s="40" t="s">
        <v>14</v>
      </c>
      <c r="U83" s="40" t="s">
        <v>14</v>
      </c>
      <c r="V83" s="40" t="s">
        <v>14</v>
      </c>
      <c r="W83" s="40" t="s">
        <v>14</v>
      </c>
      <c r="Y83">
        <f t="shared" si="21"/>
        <v>0</v>
      </c>
      <c r="Z83">
        <f t="shared" si="22"/>
        <v>0</v>
      </c>
      <c r="AA83">
        <f t="shared" si="23"/>
        <v>0</v>
      </c>
      <c r="AB83">
        <f t="shared" si="24"/>
        <v>0</v>
      </c>
      <c r="AC83">
        <f t="shared" si="25"/>
        <v>0</v>
      </c>
      <c r="AD83">
        <f t="shared" si="26"/>
        <v>0</v>
      </c>
      <c r="AE83">
        <f t="shared" si="27"/>
        <v>0</v>
      </c>
      <c r="AF83">
        <f t="shared" si="28"/>
        <v>0</v>
      </c>
      <c r="AG83">
        <f t="shared" si="29"/>
        <v>0</v>
      </c>
      <c r="AH83">
        <f t="shared" si="30"/>
        <v>0</v>
      </c>
      <c r="AI83">
        <f t="shared" si="31"/>
        <v>0</v>
      </c>
      <c r="AJ83">
        <f t="shared" si="32"/>
        <v>0</v>
      </c>
    </row>
    <row r="84" ht="15.15" spans="1:36">
      <c r="A84" s="16" t="s">
        <v>238</v>
      </c>
      <c r="B84" s="9">
        <v>5000</v>
      </c>
      <c r="C84" s="9">
        <f t="shared" ref="C84:C89" si="35">B84-D84</f>
        <v>5000</v>
      </c>
      <c r="D84" s="9"/>
      <c r="E84" s="27">
        <v>0.333333333333333</v>
      </c>
      <c r="F84" s="27">
        <v>0.697916666666667</v>
      </c>
      <c r="G84" s="27" t="s">
        <v>14</v>
      </c>
      <c r="H84" s="14" t="s">
        <v>14</v>
      </c>
      <c r="I84" s="14" t="s">
        <v>14</v>
      </c>
      <c r="J84" s="14" t="s">
        <v>14</v>
      </c>
      <c r="K84" s="14" t="s">
        <v>14</v>
      </c>
      <c r="M84" s="36" t="s">
        <v>238</v>
      </c>
      <c r="N84" s="37">
        <v>5000</v>
      </c>
      <c r="O84" s="37">
        <v>5000</v>
      </c>
      <c r="P84" s="38"/>
      <c r="Q84" s="44">
        <v>0.333333333333333</v>
      </c>
      <c r="R84" s="44">
        <v>0.697916666666667</v>
      </c>
      <c r="S84" s="40" t="s">
        <v>14</v>
      </c>
      <c r="T84" s="40" t="s">
        <v>14</v>
      </c>
      <c r="U84" s="40" t="s">
        <v>14</v>
      </c>
      <c r="V84" s="40" t="s">
        <v>14</v>
      </c>
      <c r="W84" s="40" t="s">
        <v>14</v>
      </c>
      <c r="Y84">
        <f t="shared" si="21"/>
        <v>0</v>
      </c>
      <c r="Z84">
        <f t="shared" si="22"/>
        <v>0</v>
      </c>
      <c r="AA84">
        <f t="shared" si="23"/>
        <v>0</v>
      </c>
      <c r="AB84">
        <f t="shared" si="24"/>
        <v>0</v>
      </c>
      <c r="AC84">
        <f t="shared" si="25"/>
        <v>0</v>
      </c>
      <c r="AD84">
        <f t="shared" si="26"/>
        <v>0</v>
      </c>
      <c r="AE84">
        <f t="shared" si="27"/>
        <v>0</v>
      </c>
      <c r="AF84">
        <f t="shared" si="28"/>
        <v>0</v>
      </c>
      <c r="AG84">
        <f t="shared" si="29"/>
        <v>0</v>
      </c>
      <c r="AH84">
        <f t="shared" si="30"/>
        <v>0</v>
      </c>
      <c r="AI84">
        <f t="shared" si="31"/>
        <v>0</v>
      </c>
      <c r="AJ84">
        <f t="shared" si="32"/>
        <v>0</v>
      </c>
    </row>
    <row r="85" ht="15.15" spans="1:36">
      <c r="A85" s="13" t="s">
        <v>239</v>
      </c>
      <c r="B85" s="9">
        <v>3000</v>
      </c>
      <c r="C85" s="9">
        <f t="shared" si="35"/>
        <v>3000</v>
      </c>
      <c r="D85" s="9"/>
      <c r="E85" s="27">
        <v>0.333333333333333</v>
      </c>
      <c r="F85" s="27">
        <v>0.697916666666667</v>
      </c>
      <c r="G85" s="27" t="s">
        <v>14</v>
      </c>
      <c r="H85" s="14" t="s">
        <v>14</v>
      </c>
      <c r="I85" s="14" t="s">
        <v>14</v>
      </c>
      <c r="J85" s="14" t="s">
        <v>14</v>
      </c>
      <c r="K85" s="14" t="s">
        <v>14</v>
      </c>
      <c r="M85" s="36" t="s">
        <v>239</v>
      </c>
      <c r="N85" s="37">
        <v>3000</v>
      </c>
      <c r="O85" s="37">
        <v>3000</v>
      </c>
      <c r="P85" s="38"/>
      <c r="Q85" s="44">
        <v>0.333333333333333</v>
      </c>
      <c r="R85" s="44">
        <v>0.697916666666667</v>
      </c>
      <c r="S85" s="40" t="s">
        <v>14</v>
      </c>
      <c r="T85" s="40" t="s">
        <v>14</v>
      </c>
      <c r="U85" s="40" t="s">
        <v>14</v>
      </c>
      <c r="V85" s="40" t="s">
        <v>14</v>
      </c>
      <c r="W85" s="40" t="s">
        <v>14</v>
      </c>
      <c r="Y85">
        <f t="shared" si="21"/>
        <v>0</v>
      </c>
      <c r="Z85">
        <f t="shared" si="22"/>
        <v>0</v>
      </c>
      <c r="AA85">
        <f t="shared" si="23"/>
        <v>0</v>
      </c>
      <c r="AB85">
        <f t="shared" si="24"/>
        <v>0</v>
      </c>
      <c r="AC85">
        <f t="shared" si="25"/>
        <v>0</v>
      </c>
      <c r="AD85">
        <f t="shared" si="26"/>
        <v>0</v>
      </c>
      <c r="AE85">
        <f t="shared" si="27"/>
        <v>0</v>
      </c>
      <c r="AF85">
        <f t="shared" si="28"/>
        <v>0</v>
      </c>
      <c r="AG85">
        <f t="shared" si="29"/>
        <v>0</v>
      </c>
      <c r="AH85">
        <f t="shared" si="30"/>
        <v>0</v>
      </c>
      <c r="AI85">
        <f t="shared" si="31"/>
        <v>0</v>
      </c>
      <c r="AJ85">
        <f t="shared" si="32"/>
        <v>0</v>
      </c>
    </row>
    <row r="86" ht="15.15" spans="1:36">
      <c r="A86" s="13" t="s">
        <v>240</v>
      </c>
      <c r="B86" s="9">
        <v>3000</v>
      </c>
      <c r="C86" s="9">
        <f t="shared" si="35"/>
        <v>3000</v>
      </c>
      <c r="D86" s="17"/>
      <c r="E86" s="27">
        <v>0.333333333333333</v>
      </c>
      <c r="F86" s="27">
        <v>0.697916666666667</v>
      </c>
      <c r="G86" s="27" t="s">
        <v>14</v>
      </c>
      <c r="H86" s="14" t="s">
        <v>14</v>
      </c>
      <c r="I86" s="14" t="s">
        <v>14</v>
      </c>
      <c r="J86" s="14" t="s">
        <v>14</v>
      </c>
      <c r="K86" s="14" t="s">
        <v>14</v>
      </c>
      <c r="M86" s="36" t="s">
        <v>240</v>
      </c>
      <c r="N86" s="37">
        <v>3000</v>
      </c>
      <c r="O86" s="37">
        <v>3000</v>
      </c>
      <c r="P86" s="40"/>
      <c r="Q86" s="44">
        <v>0.333333333333333</v>
      </c>
      <c r="R86" s="44">
        <v>0.697916666666667</v>
      </c>
      <c r="S86" s="40" t="s">
        <v>14</v>
      </c>
      <c r="T86" s="40" t="s">
        <v>14</v>
      </c>
      <c r="U86" s="40" t="s">
        <v>14</v>
      </c>
      <c r="V86" s="40" t="s">
        <v>14</v>
      </c>
      <c r="W86" s="40" t="s">
        <v>14</v>
      </c>
      <c r="Y86">
        <f t="shared" si="21"/>
        <v>0</v>
      </c>
      <c r="Z86">
        <f t="shared" si="22"/>
        <v>0</v>
      </c>
      <c r="AA86">
        <f t="shared" si="23"/>
        <v>0</v>
      </c>
      <c r="AB86">
        <f t="shared" si="24"/>
        <v>0</v>
      </c>
      <c r="AC86">
        <f t="shared" si="25"/>
        <v>0</v>
      </c>
      <c r="AD86">
        <f t="shared" si="26"/>
        <v>0</v>
      </c>
      <c r="AE86">
        <f t="shared" si="27"/>
        <v>0</v>
      </c>
      <c r="AF86">
        <f t="shared" si="28"/>
        <v>0</v>
      </c>
      <c r="AG86">
        <f t="shared" si="29"/>
        <v>0</v>
      </c>
      <c r="AH86">
        <f t="shared" si="30"/>
        <v>0</v>
      </c>
      <c r="AI86">
        <f t="shared" si="31"/>
        <v>0</v>
      </c>
      <c r="AJ86">
        <f t="shared" si="32"/>
        <v>0</v>
      </c>
    </row>
    <row r="87" ht="15.15" spans="1:36">
      <c r="A87" s="14" t="s">
        <v>241</v>
      </c>
      <c r="B87" s="9">
        <v>3000</v>
      </c>
      <c r="C87" s="9">
        <f t="shared" si="35"/>
        <v>3000</v>
      </c>
      <c r="D87" s="17"/>
      <c r="E87" s="27">
        <v>0.333333333333333</v>
      </c>
      <c r="F87" s="27">
        <v>0.677083333333333</v>
      </c>
      <c r="G87" s="27" t="s">
        <v>14</v>
      </c>
      <c r="H87" s="14" t="s">
        <v>14</v>
      </c>
      <c r="I87" s="14" t="s">
        <v>14</v>
      </c>
      <c r="J87" s="14" t="s">
        <v>14</v>
      </c>
      <c r="K87" s="14" t="s">
        <v>14</v>
      </c>
      <c r="M87" s="39" t="s">
        <v>241</v>
      </c>
      <c r="N87" s="37">
        <v>3000</v>
      </c>
      <c r="O87" s="37">
        <v>3000</v>
      </c>
      <c r="P87" s="40"/>
      <c r="Q87" s="44">
        <v>0.333333333333333</v>
      </c>
      <c r="R87" s="44">
        <v>0.677083333333333</v>
      </c>
      <c r="S87" s="40" t="s">
        <v>14</v>
      </c>
      <c r="T87" s="40" t="s">
        <v>14</v>
      </c>
      <c r="U87" s="40" t="s">
        <v>14</v>
      </c>
      <c r="V87" s="40" t="s">
        <v>14</v>
      </c>
      <c r="W87" s="40" t="s">
        <v>14</v>
      </c>
      <c r="Y87">
        <f t="shared" si="21"/>
        <v>0</v>
      </c>
      <c r="Z87">
        <f t="shared" si="22"/>
        <v>0</v>
      </c>
      <c r="AA87">
        <f t="shared" si="23"/>
        <v>0</v>
      </c>
      <c r="AB87">
        <f t="shared" si="24"/>
        <v>0</v>
      </c>
      <c r="AC87">
        <f t="shared" si="25"/>
        <v>0</v>
      </c>
      <c r="AD87">
        <f t="shared" si="26"/>
        <v>0</v>
      </c>
      <c r="AE87">
        <f t="shared" si="27"/>
        <v>0</v>
      </c>
      <c r="AF87">
        <f t="shared" si="28"/>
        <v>0</v>
      </c>
      <c r="AG87">
        <f t="shared" si="29"/>
        <v>0</v>
      </c>
      <c r="AH87">
        <f t="shared" si="30"/>
        <v>0</v>
      </c>
      <c r="AI87">
        <f t="shared" si="31"/>
        <v>0</v>
      </c>
      <c r="AJ87">
        <f t="shared" si="32"/>
        <v>0</v>
      </c>
    </row>
    <row r="88" ht="15.15" spans="1:36">
      <c r="A88" s="14" t="s">
        <v>242</v>
      </c>
      <c r="B88" s="9">
        <v>3000</v>
      </c>
      <c r="C88" s="9">
        <f t="shared" si="35"/>
        <v>3000</v>
      </c>
      <c r="D88" s="17"/>
      <c r="E88" s="27">
        <v>0.333333333333333</v>
      </c>
      <c r="F88" s="27">
        <v>0.6875</v>
      </c>
      <c r="G88" s="27" t="s">
        <v>14</v>
      </c>
      <c r="H88" s="14" t="s">
        <v>14</v>
      </c>
      <c r="I88" s="14" t="s">
        <v>14</v>
      </c>
      <c r="J88" s="14" t="s">
        <v>14</v>
      </c>
      <c r="K88" s="14" t="s">
        <v>14</v>
      </c>
      <c r="M88" s="39" t="s">
        <v>242</v>
      </c>
      <c r="N88" s="37">
        <v>3000</v>
      </c>
      <c r="O88" s="37">
        <v>3000</v>
      </c>
      <c r="P88" s="40"/>
      <c r="Q88" s="44">
        <v>0.333333333333333</v>
      </c>
      <c r="R88" s="44">
        <v>0.6875</v>
      </c>
      <c r="S88" s="40" t="s">
        <v>14</v>
      </c>
      <c r="T88" s="40" t="s">
        <v>14</v>
      </c>
      <c r="U88" s="40" t="s">
        <v>14</v>
      </c>
      <c r="V88" s="40" t="s">
        <v>14</v>
      </c>
      <c r="W88" s="40" t="s">
        <v>14</v>
      </c>
      <c r="Y88">
        <f t="shared" si="21"/>
        <v>0</v>
      </c>
      <c r="Z88">
        <f t="shared" si="22"/>
        <v>0</v>
      </c>
      <c r="AA88">
        <f t="shared" si="23"/>
        <v>0</v>
      </c>
      <c r="AB88">
        <f t="shared" si="24"/>
        <v>0</v>
      </c>
      <c r="AC88">
        <f t="shared" si="25"/>
        <v>0</v>
      </c>
      <c r="AD88">
        <f t="shared" si="26"/>
        <v>0</v>
      </c>
      <c r="AE88">
        <f t="shared" si="27"/>
        <v>0</v>
      </c>
      <c r="AF88">
        <f t="shared" si="28"/>
        <v>0</v>
      </c>
      <c r="AG88">
        <f t="shared" si="29"/>
        <v>0</v>
      </c>
      <c r="AH88">
        <f t="shared" si="30"/>
        <v>0</v>
      </c>
      <c r="AI88">
        <f t="shared" si="31"/>
        <v>0</v>
      </c>
      <c r="AJ88">
        <f t="shared" si="32"/>
        <v>0</v>
      </c>
    </row>
    <row r="89" ht="15.15" spans="1:36">
      <c r="A89" s="16" t="s">
        <v>243</v>
      </c>
      <c r="B89" s="9">
        <v>9000</v>
      </c>
      <c r="C89" s="9">
        <f t="shared" si="35"/>
        <v>8600</v>
      </c>
      <c r="D89" s="9">
        <v>400</v>
      </c>
      <c r="E89" s="27">
        <v>0.333333333333333</v>
      </c>
      <c r="F89" s="27">
        <v>0.6875</v>
      </c>
      <c r="G89" s="14" t="s">
        <v>14</v>
      </c>
      <c r="H89" s="14" t="s">
        <v>14</v>
      </c>
      <c r="I89" s="14" t="s">
        <v>14</v>
      </c>
      <c r="J89" s="14" t="s">
        <v>14</v>
      </c>
      <c r="K89" s="14" t="s">
        <v>14</v>
      </c>
      <c r="M89" s="36" t="s">
        <v>243</v>
      </c>
      <c r="N89" s="37">
        <v>9000</v>
      </c>
      <c r="O89" s="37">
        <v>8600</v>
      </c>
      <c r="P89" s="37">
        <v>400</v>
      </c>
      <c r="Q89" s="44">
        <v>0.333333333333333</v>
      </c>
      <c r="R89" s="44">
        <v>0.6875</v>
      </c>
      <c r="S89" s="40" t="s">
        <v>14</v>
      </c>
      <c r="T89" s="40" t="s">
        <v>14</v>
      </c>
      <c r="U89" s="40" t="s">
        <v>14</v>
      </c>
      <c r="V89" s="40" t="s">
        <v>14</v>
      </c>
      <c r="W89" s="40" t="s">
        <v>14</v>
      </c>
      <c r="Y89">
        <f t="shared" si="21"/>
        <v>0</v>
      </c>
      <c r="Z89">
        <f t="shared" si="22"/>
        <v>0</v>
      </c>
      <c r="AA89">
        <f t="shared" si="23"/>
        <v>0</v>
      </c>
      <c r="AB89">
        <f t="shared" si="24"/>
        <v>0</v>
      </c>
      <c r="AC89">
        <f t="shared" si="25"/>
        <v>0</v>
      </c>
      <c r="AD89">
        <f t="shared" si="26"/>
        <v>0</v>
      </c>
      <c r="AE89">
        <f t="shared" si="27"/>
        <v>0</v>
      </c>
      <c r="AF89">
        <f t="shared" si="28"/>
        <v>0</v>
      </c>
      <c r="AG89">
        <f t="shared" si="29"/>
        <v>0</v>
      </c>
      <c r="AH89">
        <f t="shared" si="30"/>
        <v>0</v>
      </c>
      <c r="AI89">
        <f t="shared" si="31"/>
        <v>0</v>
      </c>
      <c r="AJ89">
        <f t="shared" si="32"/>
        <v>0</v>
      </c>
    </row>
    <row r="90" ht="15.15" spans="1:36">
      <c r="A90" s="13" t="s">
        <v>244</v>
      </c>
      <c r="B90" s="9">
        <v>5000</v>
      </c>
      <c r="C90" s="9">
        <f t="shared" ref="C90:C93" si="36">B90-D90</f>
        <v>5000</v>
      </c>
      <c r="D90" s="9"/>
      <c r="E90" s="27">
        <v>0.347222222222222</v>
      </c>
      <c r="F90" s="27">
        <v>0.677083333333333</v>
      </c>
      <c r="G90" s="14" t="s">
        <v>152</v>
      </c>
      <c r="H90" s="14" t="s">
        <v>152</v>
      </c>
      <c r="I90" s="31" t="s">
        <v>152</v>
      </c>
      <c r="J90" s="14" t="s">
        <v>14</v>
      </c>
      <c r="K90" s="14" t="s">
        <v>14</v>
      </c>
      <c r="M90" s="36" t="s">
        <v>244</v>
      </c>
      <c r="N90" s="37">
        <v>5000</v>
      </c>
      <c r="O90" s="37">
        <v>5000</v>
      </c>
      <c r="P90" s="38"/>
      <c r="Q90" s="44">
        <v>0.347222222222222</v>
      </c>
      <c r="R90" s="44">
        <v>0.677083333333333</v>
      </c>
      <c r="S90" s="40" t="s">
        <v>152</v>
      </c>
      <c r="T90" s="40" t="s">
        <v>152</v>
      </c>
      <c r="U90" s="40" t="s">
        <v>152</v>
      </c>
      <c r="V90" s="40" t="s">
        <v>14</v>
      </c>
      <c r="W90" s="40" t="s">
        <v>14</v>
      </c>
      <c r="Y90">
        <f t="shared" si="21"/>
        <v>0</v>
      </c>
      <c r="Z90">
        <f t="shared" si="22"/>
        <v>0</v>
      </c>
      <c r="AA90">
        <f t="shared" si="23"/>
        <v>0</v>
      </c>
      <c r="AB90">
        <f t="shared" si="24"/>
        <v>0</v>
      </c>
      <c r="AC90">
        <f t="shared" si="25"/>
        <v>0</v>
      </c>
      <c r="AD90">
        <f t="shared" si="26"/>
        <v>0</v>
      </c>
      <c r="AE90">
        <f t="shared" si="27"/>
        <v>0</v>
      </c>
      <c r="AF90">
        <f t="shared" si="28"/>
        <v>0</v>
      </c>
      <c r="AG90">
        <f t="shared" si="29"/>
        <v>0</v>
      </c>
      <c r="AH90">
        <f t="shared" si="30"/>
        <v>0</v>
      </c>
      <c r="AI90">
        <f t="shared" si="31"/>
        <v>0</v>
      </c>
      <c r="AJ90">
        <f t="shared" si="32"/>
        <v>0</v>
      </c>
    </row>
    <row r="91" ht="15.15" spans="1:36">
      <c r="A91" s="13" t="s">
        <v>245</v>
      </c>
      <c r="B91" s="9">
        <v>5000</v>
      </c>
      <c r="C91" s="9">
        <f t="shared" si="36"/>
        <v>5000</v>
      </c>
      <c r="D91" s="9"/>
      <c r="E91" s="27">
        <v>0.333333333333333</v>
      </c>
      <c r="F91" s="27">
        <v>0.6875</v>
      </c>
      <c r="G91" s="14" t="s">
        <v>14</v>
      </c>
      <c r="H91" s="14" t="s">
        <v>14</v>
      </c>
      <c r="I91" s="14" t="s">
        <v>14</v>
      </c>
      <c r="J91" s="14" t="s">
        <v>14</v>
      </c>
      <c r="K91" s="14" t="s">
        <v>14</v>
      </c>
      <c r="M91" s="36" t="s">
        <v>245</v>
      </c>
      <c r="N91" s="37">
        <v>5000</v>
      </c>
      <c r="O91" s="37">
        <v>5000</v>
      </c>
      <c r="P91" s="38"/>
      <c r="Q91" s="44">
        <v>0.333333333333333</v>
      </c>
      <c r="R91" s="44">
        <v>0.6875</v>
      </c>
      <c r="S91" s="40" t="s">
        <v>14</v>
      </c>
      <c r="T91" s="40" t="s">
        <v>14</v>
      </c>
      <c r="U91" s="40" t="s">
        <v>14</v>
      </c>
      <c r="V91" s="40" t="s">
        <v>14</v>
      </c>
      <c r="W91" s="40" t="s">
        <v>14</v>
      </c>
      <c r="Y91">
        <f t="shared" si="21"/>
        <v>0</v>
      </c>
      <c r="Z91">
        <f t="shared" si="22"/>
        <v>0</v>
      </c>
      <c r="AA91">
        <f t="shared" si="23"/>
        <v>0</v>
      </c>
      <c r="AB91">
        <f t="shared" si="24"/>
        <v>0</v>
      </c>
      <c r="AC91">
        <f t="shared" si="25"/>
        <v>0</v>
      </c>
      <c r="AD91">
        <f t="shared" si="26"/>
        <v>0</v>
      </c>
      <c r="AE91">
        <f t="shared" si="27"/>
        <v>0</v>
      </c>
      <c r="AF91">
        <f t="shared" si="28"/>
        <v>0</v>
      </c>
      <c r="AG91">
        <f t="shared" si="29"/>
        <v>0</v>
      </c>
      <c r="AH91">
        <f t="shared" si="30"/>
        <v>0</v>
      </c>
      <c r="AI91">
        <f t="shared" si="31"/>
        <v>0</v>
      </c>
      <c r="AJ91">
        <f t="shared" si="32"/>
        <v>0</v>
      </c>
    </row>
    <row r="92" ht="15.15" spans="1:36">
      <c r="A92" s="13" t="s">
        <v>246</v>
      </c>
      <c r="B92" s="9">
        <v>6000</v>
      </c>
      <c r="C92" s="9">
        <f t="shared" si="36"/>
        <v>6000</v>
      </c>
      <c r="D92" s="9"/>
      <c r="E92" s="27">
        <v>0.333333333333333</v>
      </c>
      <c r="F92" s="27">
        <v>0.6875</v>
      </c>
      <c r="G92" s="14" t="s">
        <v>152</v>
      </c>
      <c r="H92" s="14" t="s">
        <v>152</v>
      </c>
      <c r="I92" s="31" t="s">
        <v>152</v>
      </c>
      <c r="J92" s="14" t="s">
        <v>14</v>
      </c>
      <c r="K92" s="14" t="s">
        <v>14</v>
      </c>
      <c r="M92" s="36" t="s">
        <v>246</v>
      </c>
      <c r="N92" s="37">
        <v>6000</v>
      </c>
      <c r="O92" s="37">
        <v>6000</v>
      </c>
      <c r="P92" s="38"/>
      <c r="Q92" s="44">
        <v>0.333333333333333</v>
      </c>
      <c r="R92" s="44">
        <v>0.6875</v>
      </c>
      <c r="S92" s="40" t="s">
        <v>152</v>
      </c>
      <c r="T92" s="40" t="s">
        <v>152</v>
      </c>
      <c r="U92" s="40" t="s">
        <v>152</v>
      </c>
      <c r="V92" s="40" t="s">
        <v>14</v>
      </c>
      <c r="W92" s="40" t="s">
        <v>14</v>
      </c>
      <c r="Y92">
        <f t="shared" si="21"/>
        <v>0</v>
      </c>
      <c r="Z92">
        <f t="shared" si="22"/>
        <v>0</v>
      </c>
      <c r="AA92">
        <f t="shared" si="23"/>
        <v>0</v>
      </c>
      <c r="AB92">
        <f t="shared" si="24"/>
        <v>0</v>
      </c>
      <c r="AC92">
        <f t="shared" si="25"/>
        <v>0</v>
      </c>
      <c r="AD92">
        <f t="shared" si="26"/>
        <v>0</v>
      </c>
      <c r="AE92">
        <f t="shared" si="27"/>
        <v>0</v>
      </c>
      <c r="AF92">
        <f t="shared" si="28"/>
        <v>0</v>
      </c>
      <c r="AG92">
        <f t="shared" si="29"/>
        <v>0</v>
      </c>
      <c r="AH92">
        <f t="shared" si="30"/>
        <v>0</v>
      </c>
      <c r="AI92">
        <f t="shared" si="31"/>
        <v>0</v>
      </c>
      <c r="AJ92">
        <f t="shared" si="32"/>
        <v>0</v>
      </c>
    </row>
    <row r="93" ht="15.15" spans="1:36">
      <c r="A93" s="13" t="s">
        <v>247</v>
      </c>
      <c r="B93" s="9">
        <v>5000</v>
      </c>
      <c r="C93" s="9">
        <f t="shared" si="36"/>
        <v>5000</v>
      </c>
      <c r="D93" s="13"/>
      <c r="E93" s="27">
        <v>0.34375</v>
      </c>
      <c r="F93" s="27">
        <v>0.6875</v>
      </c>
      <c r="G93" s="14" t="s">
        <v>14</v>
      </c>
      <c r="H93" s="14" t="s">
        <v>14</v>
      </c>
      <c r="I93" s="14" t="s">
        <v>14</v>
      </c>
      <c r="J93" s="14" t="s">
        <v>14</v>
      </c>
      <c r="K93" s="14" t="s">
        <v>14</v>
      </c>
      <c r="M93" s="36" t="s">
        <v>247</v>
      </c>
      <c r="N93" s="37">
        <v>5000</v>
      </c>
      <c r="O93" s="37">
        <v>5000</v>
      </c>
      <c r="P93" s="38"/>
      <c r="Q93" s="44">
        <v>0.34375</v>
      </c>
      <c r="R93" s="44">
        <v>0.6875</v>
      </c>
      <c r="S93" s="40" t="s">
        <v>14</v>
      </c>
      <c r="T93" s="40" t="s">
        <v>14</v>
      </c>
      <c r="U93" s="40" t="s">
        <v>14</v>
      </c>
      <c r="V93" s="40" t="s">
        <v>14</v>
      </c>
      <c r="W93" s="40" t="s">
        <v>14</v>
      </c>
      <c r="Y93">
        <f t="shared" si="21"/>
        <v>0</v>
      </c>
      <c r="Z93">
        <f t="shared" si="22"/>
        <v>0</v>
      </c>
      <c r="AA93">
        <f t="shared" si="23"/>
        <v>0</v>
      </c>
      <c r="AB93">
        <f t="shared" si="24"/>
        <v>0</v>
      </c>
      <c r="AC93">
        <f t="shared" si="25"/>
        <v>0</v>
      </c>
      <c r="AD93">
        <f t="shared" si="26"/>
        <v>0</v>
      </c>
      <c r="AE93">
        <f t="shared" si="27"/>
        <v>0</v>
      </c>
      <c r="AF93">
        <f t="shared" si="28"/>
        <v>0</v>
      </c>
      <c r="AG93">
        <f t="shared" si="29"/>
        <v>0</v>
      </c>
      <c r="AH93">
        <f t="shared" si="30"/>
        <v>0</v>
      </c>
      <c r="AI93">
        <f t="shared" si="31"/>
        <v>0</v>
      </c>
      <c r="AJ93">
        <f t="shared" si="32"/>
        <v>0</v>
      </c>
    </row>
    <row r="94" ht="16.35" spans="1:36">
      <c r="A94" s="47" t="s">
        <v>248</v>
      </c>
      <c r="B94" s="13">
        <f>SUM(B2:B93)</f>
        <v>600000</v>
      </c>
      <c r="C94" s="13">
        <f t="shared" ref="C94:D94" si="37">SUM(C2:C93)</f>
        <v>590000</v>
      </c>
      <c r="D94" s="13">
        <f t="shared" si="37"/>
        <v>10000</v>
      </c>
      <c r="E94" s="48"/>
      <c r="F94" s="48"/>
      <c r="G94" s="48"/>
      <c r="H94" s="48"/>
      <c r="I94" s="48"/>
      <c r="J94" s="48"/>
      <c r="K94" s="48"/>
      <c r="M94" s="49" t="s">
        <v>248</v>
      </c>
      <c r="N94" s="43">
        <v>600000</v>
      </c>
      <c r="O94" s="43">
        <v>590000</v>
      </c>
      <c r="P94" s="43">
        <v>10000</v>
      </c>
      <c r="Q94" s="50"/>
      <c r="R94" s="50"/>
      <c r="S94" s="50"/>
      <c r="T94" s="50"/>
      <c r="U94" s="50"/>
      <c r="V94" s="50"/>
      <c r="W94" s="50"/>
      <c r="Y94">
        <f t="shared" si="21"/>
        <v>0</v>
      </c>
      <c r="Z94">
        <f t="shared" si="22"/>
        <v>0</v>
      </c>
      <c r="AA94">
        <f t="shared" si="23"/>
        <v>0</v>
      </c>
      <c r="AB94">
        <f t="shared" si="24"/>
        <v>0</v>
      </c>
      <c r="AC94">
        <f t="shared" si="25"/>
        <v>0</v>
      </c>
      <c r="AD94">
        <f t="shared" si="26"/>
        <v>0</v>
      </c>
      <c r="AE94">
        <f t="shared" si="27"/>
        <v>0</v>
      </c>
      <c r="AF94">
        <f t="shared" si="28"/>
        <v>0</v>
      </c>
      <c r="AG94">
        <f t="shared" si="29"/>
        <v>0</v>
      </c>
      <c r="AH94">
        <f t="shared" si="30"/>
        <v>0</v>
      </c>
      <c r="AI94">
        <f t="shared" si="31"/>
        <v>0</v>
      </c>
      <c r="AJ94">
        <f t="shared" si="32"/>
        <v>0</v>
      </c>
    </row>
  </sheetData>
  <autoFilter ref="A1:P94">
    <extLst/>
  </autoFilter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"/>
  <sheetViews>
    <sheetView topLeftCell="A79" workbookViewId="0">
      <selection activeCell="C1" sqref="C1:E92"/>
    </sheetView>
  </sheetViews>
  <sheetFormatPr defaultColWidth="9" defaultRowHeight="14.4" outlineLevelCol="4"/>
  <cols>
    <col min="1" max="1" width="45.8796296296296" customWidth="1"/>
  </cols>
  <sheetData>
    <row r="1" ht="15.15" spans="1:5">
      <c r="A1" s="1" t="s">
        <v>151</v>
      </c>
      <c r="B1" s="1">
        <v>331983679</v>
      </c>
      <c r="C1" s="2">
        <v>32000</v>
      </c>
      <c r="D1" s="3">
        <v>32000</v>
      </c>
      <c r="E1" s="2"/>
    </row>
    <row r="2" ht="15.15" spans="1:5">
      <c r="A2" s="1" t="s">
        <v>153</v>
      </c>
      <c r="B2" s="4">
        <v>331983436</v>
      </c>
      <c r="C2" s="3">
        <v>10000</v>
      </c>
      <c r="D2" s="3">
        <v>10000</v>
      </c>
      <c r="E2" s="3"/>
    </row>
    <row r="3" spans="1:5">
      <c r="A3" s="5" t="s">
        <v>154</v>
      </c>
      <c r="B3" s="6">
        <v>331985136</v>
      </c>
      <c r="C3" s="6">
        <v>13000</v>
      </c>
      <c r="D3" s="6">
        <v>9000</v>
      </c>
      <c r="E3" s="6">
        <v>4000</v>
      </c>
    </row>
    <row r="4" ht="15.15" spans="1:5">
      <c r="A4" s="7" t="s">
        <v>155</v>
      </c>
      <c r="B4" s="8">
        <v>331007101</v>
      </c>
      <c r="C4" s="9">
        <v>11000</v>
      </c>
      <c r="D4" s="9">
        <v>11000</v>
      </c>
      <c r="E4" s="8"/>
    </row>
    <row r="5" spans="1:5">
      <c r="A5" s="10" t="s">
        <v>156</v>
      </c>
      <c r="B5" s="6">
        <v>331984436</v>
      </c>
      <c r="C5" s="6">
        <v>40000</v>
      </c>
      <c r="D5" s="6">
        <v>36000</v>
      </c>
      <c r="E5" s="6">
        <v>4000</v>
      </c>
    </row>
    <row r="6" spans="1:5">
      <c r="A6" s="9" t="s">
        <v>157</v>
      </c>
      <c r="B6" s="9">
        <v>331984336</v>
      </c>
      <c r="C6" s="9">
        <v>9000</v>
      </c>
      <c r="D6" s="9">
        <v>9000</v>
      </c>
      <c r="E6" s="9"/>
    </row>
    <row r="7" spans="1:5">
      <c r="A7" s="9" t="s">
        <v>158</v>
      </c>
      <c r="B7" s="9">
        <v>331983936</v>
      </c>
      <c r="C7" s="9">
        <v>12000</v>
      </c>
      <c r="D7" s="9">
        <v>12000</v>
      </c>
      <c r="E7" s="9"/>
    </row>
    <row r="8" spans="1:5">
      <c r="A8" s="9" t="s">
        <v>159</v>
      </c>
      <c r="B8" s="9">
        <v>331984736</v>
      </c>
      <c r="C8" s="9">
        <v>12000</v>
      </c>
      <c r="D8" s="9">
        <v>12000</v>
      </c>
      <c r="E8" s="9"/>
    </row>
    <row r="9" spans="1:5">
      <c r="A9" s="9" t="s">
        <v>160</v>
      </c>
      <c r="B9" s="9">
        <v>331984636</v>
      </c>
      <c r="C9" s="9">
        <v>11000</v>
      </c>
      <c r="D9" s="9">
        <v>7000</v>
      </c>
      <c r="E9" s="9">
        <v>4000</v>
      </c>
    </row>
    <row r="10" spans="1:5">
      <c r="A10" s="9" t="s">
        <v>161</v>
      </c>
      <c r="B10" s="9">
        <v>331983673</v>
      </c>
      <c r="C10" s="9">
        <v>12000</v>
      </c>
      <c r="D10" s="9">
        <v>12000</v>
      </c>
      <c r="E10" s="9"/>
    </row>
    <row r="11" spans="1:5">
      <c r="A11" s="8" t="s">
        <v>162</v>
      </c>
      <c r="B11" s="8">
        <v>331986800</v>
      </c>
      <c r="C11" s="9">
        <v>9000</v>
      </c>
      <c r="D11" s="9">
        <v>9000</v>
      </c>
      <c r="E11" s="8"/>
    </row>
    <row r="12" spans="1:5">
      <c r="A12" s="9" t="s">
        <v>163</v>
      </c>
      <c r="B12" s="9">
        <v>331984236</v>
      </c>
      <c r="C12" s="9">
        <v>12000</v>
      </c>
      <c r="D12" s="9">
        <v>12000</v>
      </c>
      <c r="E12" s="9"/>
    </row>
    <row r="13" ht="15.15" spans="1:5">
      <c r="A13" s="11" t="s">
        <v>165</v>
      </c>
      <c r="B13" s="11">
        <v>331007301</v>
      </c>
      <c r="C13" s="9">
        <v>9000</v>
      </c>
      <c r="D13" s="9">
        <v>9000</v>
      </c>
      <c r="E13" s="11"/>
    </row>
    <row r="14" spans="1:5">
      <c r="A14" s="12" t="s">
        <v>167</v>
      </c>
      <c r="B14" s="6">
        <v>331983736</v>
      </c>
      <c r="C14" s="6">
        <v>23000</v>
      </c>
      <c r="D14" s="6">
        <v>19800</v>
      </c>
      <c r="E14" s="6">
        <v>3200</v>
      </c>
    </row>
    <row r="15" spans="1:5">
      <c r="A15" s="13" t="s">
        <v>168</v>
      </c>
      <c r="B15" s="9">
        <v>331006801</v>
      </c>
      <c r="C15" s="9">
        <v>9000</v>
      </c>
      <c r="D15" s="9">
        <v>9000</v>
      </c>
      <c r="E15" s="9"/>
    </row>
    <row r="16" spans="1:5">
      <c r="A16" s="13" t="s">
        <v>169</v>
      </c>
      <c r="B16" s="9">
        <v>331983752</v>
      </c>
      <c r="C16" s="9">
        <v>7000</v>
      </c>
      <c r="D16" s="9">
        <v>7000</v>
      </c>
      <c r="E16" s="9"/>
    </row>
    <row r="17" spans="1:5">
      <c r="A17" s="13" t="s">
        <v>170</v>
      </c>
      <c r="B17" s="9">
        <v>331985336</v>
      </c>
      <c r="C17" s="9">
        <v>7000</v>
      </c>
      <c r="D17" s="9">
        <v>7000</v>
      </c>
      <c r="E17" s="9"/>
    </row>
    <row r="18" spans="1:5">
      <c r="A18" s="13" t="s">
        <v>171</v>
      </c>
      <c r="B18" s="9">
        <v>331007201</v>
      </c>
      <c r="C18" s="9">
        <v>12000</v>
      </c>
      <c r="D18" s="9">
        <v>12000</v>
      </c>
      <c r="E18" s="9"/>
    </row>
    <row r="19" ht="15.15" spans="1:5">
      <c r="A19" s="7" t="s">
        <v>172</v>
      </c>
      <c r="B19" s="8">
        <v>331986900</v>
      </c>
      <c r="C19" s="9">
        <v>7000</v>
      </c>
      <c r="D19" s="9">
        <v>7000</v>
      </c>
      <c r="E19" s="8"/>
    </row>
    <row r="20" spans="1:5">
      <c r="A20" s="12" t="s">
        <v>173</v>
      </c>
      <c r="B20" s="6">
        <v>331983836</v>
      </c>
      <c r="C20" s="6">
        <v>25000</v>
      </c>
      <c r="D20" s="6">
        <v>19400</v>
      </c>
      <c r="E20" s="6">
        <v>5600</v>
      </c>
    </row>
    <row r="21" spans="1:5">
      <c r="A21" s="13" t="s">
        <v>174</v>
      </c>
      <c r="B21" s="9">
        <v>331986100</v>
      </c>
      <c r="C21" s="9">
        <v>12000</v>
      </c>
      <c r="D21" s="9">
        <v>12000</v>
      </c>
      <c r="E21" s="9"/>
    </row>
    <row r="22" ht="24" spans="1:5">
      <c r="A22" s="13" t="s">
        <v>175</v>
      </c>
      <c r="B22" s="9">
        <v>331986500</v>
      </c>
      <c r="C22" s="9">
        <v>10000</v>
      </c>
      <c r="D22" s="9">
        <v>10000</v>
      </c>
      <c r="E22" s="9"/>
    </row>
    <row r="23" spans="1:5">
      <c r="A23" s="13" t="s">
        <v>176</v>
      </c>
      <c r="B23" s="9">
        <v>331983859</v>
      </c>
      <c r="C23" s="9">
        <v>12000</v>
      </c>
      <c r="D23" s="9">
        <v>12000</v>
      </c>
      <c r="E23" s="9"/>
    </row>
    <row r="24" spans="1:5">
      <c r="A24" s="7" t="s">
        <v>177</v>
      </c>
      <c r="B24" s="9">
        <v>331984936</v>
      </c>
      <c r="C24" s="9">
        <v>6000</v>
      </c>
      <c r="D24" s="9">
        <v>6000</v>
      </c>
      <c r="E24" s="9"/>
    </row>
    <row r="25" spans="1:5">
      <c r="A25" s="13" t="s">
        <v>178</v>
      </c>
      <c r="B25" s="9">
        <v>331983854</v>
      </c>
      <c r="C25" s="9">
        <v>6000</v>
      </c>
      <c r="D25" s="9">
        <v>6000</v>
      </c>
      <c r="E25" s="9"/>
    </row>
    <row r="26" spans="1:5">
      <c r="A26" s="13" t="s">
        <v>179</v>
      </c>
      <c r="B26" s="9">
        <v>331983853</v>
      </c>
      <c r="C26" s="9">
        <v>10000</v>
      </c>
      <c r="D26" s="9">
        <v>10000</v>
      </c>
      <c r="E26" s="9"/>
    </row>
    <row r="27" spans="1:5">
      <c r="A27" s="14" t="s">
        <v>180</v>
      </c>
      <c r="B27" s="9">
        <v>331006901</v>
      </c>
      <c r="C27" s="9">
        <v>8000</v>
      </c>
      <c r="D27" s="9">
        <v>8000</v>
      </c>
      <c r="E27" s="9"/>
    </row>
    <row r="28" spans="1:5">
      <c r="A28" s="9" t="s">
        <v>181</v>
      </c>
      <c r="B28" s="9">
        <v>331983860</v>
      </c>
      <c r="C28" s="9">
        <v>8000</v>
      </c>
      <c r="D28" s="9">
        <v>8000</v>
      </c>
      <c r="E28" s="9"/>
    </row>
    <row r="29" ht="15.15" spans="1:5">
      <c r="A29" s="7" t="s">
        <v>182</v>
      </c>
      <c r="B29" s="9">
        <v>331996200</v>
      </c>
      <c r="C29" s="9">
        <v>8000</v>
      </c>
      <c r="D29" s="9">
        <v>8000</v>
      </c>
      <c r="E29" s="9"/>
    </row>
    <row r="30" spans="1:5">
      <c r="A30" s="15" t="s">
        <v>183</v>
      </c>
      <c r="B30" s="6">
        <v>331995036</v>
      </c>
      <c r="C30" s="6">
        <v>20000</v>
      </c>
      <c r="D30" s="6">
        <v>17600</v>
      </c>
      <c r="E30" s="6">
        <v>2400</v>
      </c>
    </row>
    <row r="31" spans="1:5">
      <c r="A31" s="16" t="s">
        <v>184</v>
      </c>
      <c r="B31" s="9">
        <v>331995037</v>
      </c>
      <c r="C31" s="9">
        <v>7000</v>
      </c>
      <c r="D31" s="9">
        <v>7000</v>
      </c>
      <c r="E31" s="9"/>
    </row>
    <row r="32" spans="1:5">
      <c r="A32" s="13" t="s">
        <v>185</v>
      </c>
      <c r="B32" s="9">
        <v>331995039</v>
      </c>
      <c r="C32" s="9">
        <v>8000</v>
      </c>
      <c r="D32" s="9">
        <v>8000</v>
      </c>
      <c r="E32" s="9"/>
    </row>
    <row r="33" spans="1:5">
      <c r="A33" s="14" t="s">
        <v>186</v>
      </c>
      <c r="B33" s="17">
        <v>331995040</v>
      </c>
      <c r="C33" s="9">
        <v>7000</v>
      </c>
      <c r="D33" s="9">
        <v>7000</v>
      </c>
      <c r="E33" s="17"/>
    </row>
    <row r="34" spans="1:5">
      <c r="A34" s="13" t="s">
        <v>187</v>
      </c>
      <c r="B34" s="9">
        <v>331995041</v>
      </c>
      <c r="C34" s="9">
        <v>7000</v>
      </c>
      <c r="D34" s="9">
        <v>7000</v>
      </c>
      <c r="E34" s="9"/>
    </row>
    <row r="35" spans="1:5">
      <c r="A35" s="13" t="s">
        <v>188</v>
      </c>
      <c r="B35" s="9">
        <v>331995043</v>
      </c>
      <c r="C35" s="9">
        <v>12000</v>
      </c>
      <c r="D35" s="9">
        <v>12000</v>
      </c>
      <c r="E35" s="9"/>
    </row>
    <row r="36" spans="1:5">
      <c r="A36" s="13" t="s">
        <v>189</v>
      </c>
      <c r="B36" s="17">
        <v>331995070</v>
      </c>
      <c r="C36" s="9">
        <v>7000</v>
      </c>
      <c r="D36" s="9">
        <v>7000</v>
      </c>
      <c r="E36" s="17"/>
    </row>
    <row r="37" ht="15.15" spans="1:5">
      <c r="A37" s="13" t="s">
        <v>190</v>
      </c>
      <c r="B37" s="17">
        <v>331995044</v>
      </c>
      <c r="C37" s="9">
        <v>10000</v>
      </c>
      <c r="D37" s="9">
        <v>10000</v>
      </c>
      <c r="E37" s="17"/>
    </row>
    <row r="38" spans="1:5">
      <c r="A38" s="5" t="s">
        <v>191</v>
      </c>
      <c r="B38" s="6">
        <v>331984136</v>
      </c>
      <c r="C38" s="6">
        <v>14000</v>
      </c>
      <c r="D38" s="6">
        <v>10000</v>
      </c>
      <c r="E38" s="6">
        <v>4000</v>
      </c>
    </row>
    <row r="39" spans="1:5">
      <c r="A39" s="13" t="s">
        <v>192</v>
      </c>
      <c r="B39" s="9">
        <v>331984146</v>
      </c>
      <c r="C39" s="9">
        <v>5000</v>
      </c>
      <c r="D39" s="9">
        <v>5000</v>
      </c>
      <c r="E39" s="9"/>
    </row>
    <row r="40" spans="1:5">
      <c r="A40" s="13" t="s">
        <v>193</v>
      </c>
      <c r="B40" s="9">
        <v>331984145</v>
      </c>
      <c r="C40" s="9">
        <v>4000</v>
      </c>
      <c r="D40" s="9">
        <v>4000</v>
      </c>
      <c r="E40" s="9"/>
    </row>
    <row r="41" spans="1:5">
      <c r="A41" s="13" t="s">
        <v>194</v>
      </c>
      <c r="B41" s="9">
        <v>331984143</v>
      </c>
      <c r="C41" s="9">
        <v>4000</v>
      </c>
      <c r="D41" s="9">
        <v>4000</v>
      </c>
      <c r="E41" s="9"/>
    </row>
    <row r="42" spans="1:5">
      <c r="A42" s="13" t="s">
        <v>195</v>
      </c>
      <c r="B42" s="9">
        <v>331984140</v>
      </c>
      <c r="C42" s="9">
        <v>4000</v>
      </c>
      <c r="D42" s="9">
        <v>4000</v>
      </c>
      <c r="E42" s="9"/>
    </row>
    <row r="43" spans="1:5">
      <c r="A43" s="13" t="s">
        <v>196</v>
      </c>
      <c r="B43" s="9">
        <v>331984142</v>
      </c>
      <c r="C43" s="9">
        <v>4000</v>
      </c>
      <c r="D43" s="9">
        <v>4000</v>
      </c>
      <c r="E43" s="9"/>
    </row>
    <row r="44" ht="15.15" spans="1:5">
      <c r="A44" s="13" t="s">
        <v>197</v>
      </c>
      <c r="B44" s="9">
        <v>331984152</v>
      </c>
      <c r="C44" s="9">
        <v>5000</v>
      </c>
      <c r="D44" s="9">
        <v>5000</v>
      </c>
      <c r="E44" s="9"/>
    </row>
    <row r="45" spans="1:5">
      <c r="A45" s="18" t="s">
        <v>198</v>
      </c>
      <c r="B45" s="6">
        <v>331984036</v>
      </c>
      <c r="C45" s="6">
        <v>7000</v>
      </c>
      <c r="D45" s="6">
        <v>7000</v>
      </c>
      <c r="E45" s="6"/>
    </row>
    <row r="46" spans="1:5">
      <c r="A46" s="14" t="s">
        <v>199</v>
      </c>
      <c r="B46" s="9">
        <v>331984054</v>
      </c>
      <c r="C46" s="9">
        <v>6000</v>
      </c>
      <c r="D46" s="9">
        <v>6000</v>
      </c>
      <c r="E46" s="9"/>
    </row>
    <row r="47" spans="1:5">
      <c r="A47" s="14" t="s">
        <v>200</v>
      </c>
      <c r="B47" s="9">
        <v>331983536</v>
      </c>
      <c r="C47" s="9">
        <v>5000</v>
      </c>
      <c r="D47" s="9">
        <v>5000</v>
      </c>
      <c r="E47" s="9"/>
    </row>
    <row r="48" spans="1:5">
      <c r="A48" s="14" t="s">
        <v>201</v>
      </c>
      <c r="B48" s="9">
        <v>331984040</v>
      </c>
      <c r="C48" s="9">
        <v>5000</v>
      </c>
      <c r="D48" s="9">
        <v>5000</v>
      </c>
      <c r="E48" s="9"/>
    </row>
    <row r="49" spans="1:5">
      <c r="A49" s="14" t="s">
        <v>202</v>
      </c>
      <c r="B49" s="9">
        <v>331984041</v>
      </c>
      <c r="C49" s="9">
        <v>6000</v>
      </c>
      <c r="D49" s="9">
        <v>6000</v>
      </c>
      <c r="E49" s="9"/>
    </row>
    <row r="50" spans="1:5">
      <c r="A50" s="19" t="s">
        <v>204</v>
      </c>
      <c r="B50" s="9">
        <v>331984037</v>
      </c>
      <c r="C50" s="9">
        <v>3000</v>
      </c>
      <c r="D50" s="9">
        <v>3000</v>
      </c>
      <c r="E50" s="9"/>
    </row>
    <row r="51" spans="1:5">
      <c r="A51" s="17" t="s">
        <v>206</v>
      </c>
      <c r="B51" s="9">
        <v>331984042</v>
      </c>
      <c r="C51" s="9">
        <v>5000</v>
      </c>
      <c r="D51" s="9">
        <v>5000</v>
      </c>
      <c r="E51" s="9"/>
    </row>
    <row r="52" ht="15.15" spans="1:5">
      <c r="A52" s="19" t="s">
        <v>207</v>
      </c>
      <c r="B52" s="20">
        <v>331984038</v>
      </c>
      <c r="C52" s="20">
        <v>3000</v>
      </c>
      <c r="D52" s="9">
        <v>3000</v>
      </c>
      <c r="E52" s="20"/>
    </row>
    <row r="53" spans="1:5">
      <c r="A53" s="18" t="s">
        <v>208</v>
      </c>
      <c r="B53" s="21">
        <v>331995236</v>
      </c>
      <c r="C53" s="5">
        <v>16000</v>
      </c>
      <c r="D53" s="6">
        <v>12000</v>
      </c>
      <c r="E53" s="21">
        <v>4000</v>
      </c>
    </row>
    <row r="54" spans="1:5">
      <c r="A54" s="14" t="s">
        <v>209</v>
      </c>
      <c r="B54" s="17">
        <v>331995237</v>
      </c>
      <c r="C54" s="13">
        <v>6000</v>
      </c>
      <c r="D54" s="9">
        <v>6000</v>
      </c>
      <c r="E54" s="17"/>
    </row>
    <row r="55" spans="1:5">
      <c r="A55" s="14" t="s">
        <v>210</v>
      </c>
      <c r="B55" s="17">
        <v>331995700</v>
      </c>
      <c r="C55" s="13">
        <v>4000</v>
      </c>
      <c r="D55" s="9">
        <v>4000</v>
      </c>
      <c r="E55" s="17"/>
    </row>
    <row r="56" spans="1:5">
      <c r="A56" s="14" t="s">
        <v>211</v>
      </c>
      <c r="B56" s="17">
        <v>331995244</v>
      </c>
      <c r="C56" s="13">
        <v>7000</v>
      </c>
      <c r="D56" s="9">
        <v>7000</v>
      </c>
      <c r="E56" s="17"/>
    </row>
    <row r="57" spans="1:5">
      <c r="A57" s="14" t="s">
        <v>212</v>
      </c>
      <c r="B57" s="17">
        <v>331995239</v>
      </c>
      <c r="C57" s="13">
        <v>6000</v>
      </c>
      <c r="D57" s="9">
        <v>6000</v>
      </c>
      <c r="E57" s="17"/>
    </row>
    <row r="58" spans="1:5">
      <c r="A58" s="14" t="s">
        <v>213</v>
      </c>
      <c r="B58" s="17">
        <v>331995241</v>
      </c>
      <c r="C58" s="13">
        <v>6000</v>
      </c>
      <c r="D58" s="9">
        <v>6000</v>
      </c>
      <c r="E58" s="17"/>
    </row>
    <row r="59" spans="1:5">
      <c r="A59" s="14" t="s">
        <v>214</v>
      </c>
      <c r="B59" s="17">
        <v>331995243</v>
      </c>
      <c r="C59" s="13">
        <v>7000</v>
      </c>
      <c r="D59" s="9">
        <v>7000</v>
      </c>
      <c r="E59" s="17"/>
    </row>
    <row r="60" spans="1:5">
      <c r="A60" s="14" t="s">
        <v>215</v>
      </c>
      <c r="B60" s="17">
        <v>331995242</v>
      </c>
      <c r="C60" s="13">
        <v>4000</v>
      </c>
      <c r="D60" s="9">
        <v>4000</v>
      </c>
      <c r="E60" s="17"/>
    </row>
    <row r="61" spans="1:5">
      <c r="A61" s="14" t="s">
        <v>216</v>
      </c>
      <c r="B61" s="17">
        <v>331997600</v>
      </c>
      <c r="C61" s="13">
        <v>4000</v>
      </c>
      <c r="D61" s="9">
        <v>4000</v>
      </c>
      <c r="E61" s="17"/>
    </row>
    <row r="62" spans="1:5">
      <c r="A62" s="14" t="s">
        <v>217</v>
      </c>
      <c r="B62" s="17">
        <v>331995266</v>
      </c>
      <c r="C62" s="13">
        <v>3000</v>
      </c>
      <c r="D62" s="9">
        <v>3000</v>
      </c>
      <c r="E62" s="17"/>
    </row>
    <row r="63" spans="1:5">
      <c r="A63" s="17" t="s">
        <v>218</v>
      </c>
      <c r="B63" s="17">
        <v>331995254</v>
      </c>
      <c r="C63" s="13">
        <v>4000</v>
      </c>
      <c r="D63" s="9">
        <v>4000</v>
      </c>
      <c r="E63" s="17"/>
    </row>
    <row r="64" ht="15.15" spans="1:5">
      <c r="A64" s="17" t="s">
        <v>219</v>
      </c>
      <c r="B64" s="17">
        <v>331997000</v>
      </c>
      <c r="C64" s="13">
        <v>3000</v>
      </c>
      <c r="D64" s="9">
        <v>3000</v>
      </c>
      <c r="E64" s="17"/>
    </row>
    <row r="65" spans="1:5">
      <c r="A65" s="5" t="s">
        <v>220</v>
      </c>
      <c r="B65" s="6">
        <v>331995136</v>
      </c>
      <c r="C65" s="5">
        <v>13000</v>
      </c>
      <c r="D65" s="6">
        <v>9000</v>
      </c>
      <c r="E65" s="6">
        <v>4000</v>
      </c>
    </row>
    <row r="66" spans="1:5">
      <c r="A66" s="13" t="s">
        <v>221</v>
      </c>
      <c r="B66" s="9">
        <v>331995137</v>
      </c>
      <c r="C66" s="13">
        <v>4000</v>
      </c>
      <c r="D66" s="9">
        <v>4000</v>
      </c>
      <c r="E66" s="9"/>
    </row>
    <row r="67" spans="1:5">
      <c r="A67" s="13" t="s">
        <v>222</v>
      </c>
      <c r="B67" s="9">
        <v>331995138</v>
      </c>
      <c r="C67" s="13">
        <v>6000</v>
      </c>
      <c r="D67" s="9">
        <v>6000</v>
      </c>
      <c r="E67" s="9"/>
    </row>
    <row r="68" spans="1:5">
      <c r="A68" s="13" t="s">
        <v>223</v>
      </c>
      <c r="B68" s="9">
        <v>331995139</v>
      </c>
      <c r="C68" s="13">
        <v>4000</v>
      </c>
      <c r="D68" s="9">
        <v>4000</v>
      </c>
      <c r="E68" s="9"/>
    </row>
    <row r="69" spans="1:5">
      <c r="A69" s="9" t="s">
        <v>224</v>
      </c>
      <c r="B69" s="9">
        <v>331995141</v>
      </c>
      <c r="C69" s="13">
        <v>4000</v>
      </c>
      <c r="D69" s="9">
        <v>4000</v>
      </c>
      <c r="E69" s="9"/>
    </row>
    <row r="70" spans="1:5">
      <c r="A70" s="13" t="s">
        <v>225</v>
      </c>
      <c r="B70" s="9">
        <v>331995143</v>
      </c>
      <c r="C70" s="13">
        <v>6000</v>
      </c>
      <c r="D70" s="9">
        <v>6000</v>
      </c>
      <c r="E70" s="9"/>
    </row>
    <row r="71" spans="1:5">
      <c r="A71" s="9" t="s">
        <v>226</v>
      </c>
      <c r="B71" s="9">
        <v>331995144</v>
      </c>
      <c r="C71" s="13">
        <v>4000</v>
      </c>
      <c r="D71" s="9">
        <v>4000</v>
      </c>
      <c r="E71" s="9"/>
    </row>
    <row r="72" spans="1:5">
      <c r="A72" s="13" t="s">
        <v>227</v>
      </c>
      <c r="B72" s="9">
        <v>331995151</v>
      </c>
      <c r="C72" s="13">
        <v>5000</v>
      </c>
      <c r="D72" s="9">
        <v>5000</v>
      </c>
      <c r="E72" s="9"/>
    </row>
    <row r="73" spans="1:5">
      <c r="A73" s="9" t="s">
        <v>228</v>
      </c>
      <c r="B73" s="9">
        <v>331995155</v>
      </c>
      <c r="C73" s="13">
        <v>5000</v>
      </c>
      <c r="D73" s="9">
        <v>5000</v>
      </c>
      <c r="E73" s="9"/>
    </row>
    <row r="74" spans="1:5">
      <c r="A74" s="13" t="s">
        <v>229</v>
      </c>
      <c r="B74" s="9">
        <v>331995161</v>
      </c>
      <c r="C74" s="13">
        <v>5000</v>
      </c>
      <c r="D74" s="9">
        <v>5000</v>
      </c>
      <c r="E74" s="9"/>
    </row>
    <row r="75" ht="15.15" spans="1:5">
      <c r="A75" s="13" t="s">
        <v>230</v>
      </c>
      <c r="B75" s="9">
        <v>331997300</v>
      </c>
      <c r="C75" s="13">
        <v>5000</v>
      </c>
      <c r="D75" s="9">
        <v>5000</v>
      </c>
      <c r="E75" s="9"/>
    </row>
    <row r="76" ht="15.15" spans="1:5">
      <c r="A76" s="22" t="s">
        <v>231</v>
      </c>
      <c r="B76" s="4">
        <v>331996300</v>
      </c>
      <c r="C76" s="2">
        <v>9000</v>
      </c>
      <c r="D76" s="3">
        <v>9000</v>
      </c>
      <c r="E76" s="3"/>
    </row>
    <row r="77" spans="1:5">
      <c r="A77" s="5" t="s">
        <v>232</v>
      </c>
      <c r="B77" s="6">
        <v>331995336</v>
      </c>
      <c r="C77" s="5">
        <v>6000</v>
      </c>
      <c r="D77" s="6">
        <v>4400</v>
      </c>
      <c r="E77" s="6">
        <v>1600</v>
      </c>
    </row>
    <row r="78" spans="1:5">
      <c r="A78" s="13" t="s">
        <v>233</v>
      </c>
      <c r="B78" s="9">
        <v>331995340</v>
      </c>
      <c r="C78" s="13">
        <v>4000</v>
      </c>
      <c r="D78" s="9">
        <v>4000</v>
      </c>
      <c r="E78" s="9"/>
    </row>
    <row r="79" spans="1:5">
      <c r="A79" s="13" t="s">
        <v>234</v>
      </c>
      <c r="B79" s="9">
        <v>331995352</v>
      </c>
      <c r="C79" s="13">
        <v>4000</v>
      </c>
      <c r="D79" s="9">
        <v>4000</v>
      </c>
      <c r="E79" s="9"/>
    </row>
    <row r="80" spans="1:5">
      <c r="A80" s="13" t="s">
        <v>235</v>
      </c>
      <c r="B80" s="9">
        <v>331995338</v>
      </c>
      <c r="C80" s="13">
        <v>3000</v>
      </c>
      <c r="D80" s="9">
        <v>3000</v>
      </c>
      <c r="E80" s="9"/>
    </row>
    <row r="81" ht="15.15" spans="1:5">
      <c r="A81" s="9" t="s">
        <v>236</v>
      </c>
      <c r="B81" s="9">
        <v>331995354</v>
      </c>
      <c r="C81" s="13">
        <v>3000</v>
      </c>
      <c r="D81" s="9">
        <v>3000</v>
      </c>
      <c r="E81" s="9"/>
    </row>
    <row r="82" spans="1:5">
      <c r="A82" s="23" t="s">
        <v>237</v>
      </c>
      <c r="B82" s="24">
        <v>331995436</v>
      </c>
      <c r="C82" s="6">
        <v>14000</v>
      </c>
      <c r="D82" s="6">
        <v>12400</v>
      </c>
      <c r="E82" s="6">
        <v>1600</v>
      </c>
    </row>
    <row r="83" spans="1:5">
      <c r="A83" s="16" t="s">
        <v>238</v>
      </c>
      <c r="B83" s="9">
        <v>331995438</v>
      </c>
      <c r="C83" s="9">
        <v>4000</v>
      </c>
      <c r="D83" s="9">
        <v>4000</v>
      </c>
      <c r="E83" s="9"/>
    </row>
    <row r="84" spans="1:5">
      <c r="A84" s="13" t="s">
        <v>239</v>
      </c>
      <c r="B84" s="9">
        <v>331995452</v>
      </c>
      <c r="C84" s="9">
        <v>3000</v>
      </c>
      <c r="D84" s="9">
        <v>3000</v>
      </c>
      <c r="E84" s="9"/>
    </row>
    <row r="85" spans="1:5">
      <c r="A85" s="13" t="s">
        <v>240</v>
      </c>
      <c r="B85" s="17">
        <v>331995454</v>
      </c>
      <c r="C85" s="9">
        <v>3000</v>
      </c>
      <c r="D85" s="9">
        <v>3000</v>
      </c>
      <c r="E85" s="17"/>
    </row>
    <row r="86" spans="1:5">
      <c r="A86" s="14" t="s">
        <v>241</v>
      </c>
      <c r="B86" s="17">
        <v>331996900</v>
      </c>
      <c r="C86" s="9">
        <v>3000</v>
      </c>
      <c r="D86" s="9">
        <v>3000</v>
      </c>
      <c r="E86" s="17"/>
    </row>
    <row r="87" ht="15.15" spans="1:5">
      <c r="A87" s="14" t="s">
        <v>242</v>
      </c>
      <c r="B87" s="17">
        <v>331997200</v>
      </c>
      <c r="C87" s="9">
        <v>3000</v>
      </c>
      <c r="D87" s="9">
        <v>3000</v>
      </c>
      <c r="E87" s="17"/>
    </row>
    <row r="88" spans="1:5">
      <c r="A88" s="25" t="s">
        <v>243</v>
      </c>
      <c r="B88" s="6">
        <v>331995536</v>
      </c>
      <c r="C88" s="6">
        <v>9000</v>
      </c>
      <c r="D88" s="6">
        <v>7400</v>
      </c>
      <c r="E88" s="6">
        <v>1600</v>
      </c>
    </row>
    <row r="89" spans="1:5">
      <c r="A89" s="13" t="s">
        <v>244</v>
      </c>
      <c r="B89" s="9">
        <v>331995556</v>
      </c>
      <c r="C89" s="9">
        <v>5000</v>
      </c>
      <c r="D89" s="9">
        <v>5000</v>
      </c>
      <c r="E89" s="9"/>
    </row>
    <row r="90" spans="1:5">
      <c r="A90" s="13" t="s">
        <v>245</v>
      </c>
      <c r="B90" s="9">
        <v>331995555</v>
      </c>
      <c r="C90" s="9">
        <v>5000</v>
      </c>
      <c r="D90" s="9">
        <v>5000</v>
      </c>
      <c r="E90" s="9"/>
    </row>
    <row r="91" spans="1:5">
      <c r="A91" s="13" t="s">
        <v>246</v>
      </c>
      <c r="B91" s="9">
        <v>331995551</v>
      </c>
      <c r="C91" s="9">
        <v>6000</v>
      </c>
      <c r="D91" s="9">
        <v>6000</v>
      </c>
      <c r="E91" s="9"/>
    </row>
    <row r="92" spans="1:5">
      <c r="A92" s="13" t="s">
        <v>247</v>
      </c>
      <c r="B92" s="13">
        <v>331995538</v>
      </c>
      <c r="C92" s="9">
        <v>5000</v>
      </c>
      <c r="D92" s="9">
        <v>5000</v>
      </c>
      <c r="E92" s="13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兑换网点额度分配表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营运管理部</dc:creator>
  <cp:lastModifiedBy>陈璐</cp:lastModifiedBy>
  <dcterms:created xsi:type="dcterms:W3CDTF">2018-03-19T00:51:00Z</dcterms:created>
  <cp:lastPrinted>2018-12-12T07:51:00Z</cp:lastPrinted>
  <dcterms:modified xsi:type="dcterms:W3CDTF">2022-01-04T09:00:39Z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2052-11.8.2.10327</vt:lpwstr>
  </property>
</Properties>
</file>